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구분회계\2016\2016 4Q\알리오공시\알리오공시\"/>
    </mc:Choice>
  </mc:AlternateContent>
  <bookViews>
    <workbookView xWindow="0" yWindow="0" windowWidth="28800" windowHeight="11730"/>
  </bookViews>
  <sheets>
    <sheet name="재무상태표(2016)" sheetId="1" r:id="rId1"/>
  </sheets>
  <definedNames>
    <definedName name="_xlnm.Print_Area" localSheetId="0">'재무상태표(2016)'!$A$1:$R$96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R13" i="1"/>
  <c r="Q13" i="1"/>
  <c r="P13" i="1"/>
  <c r="O13" i="1"/>
  <c r="N13" i="1"/>
  <c r="H12" i="1"/>
  <c r="R12" i="1" s="1"/>
  <c r="G12" i="1"/>
  <c r="G11" i="1" s="1"/>
  <c r="Q11" i="1" s="1"/>
  <c r="F12" i="1"/>
  <c r="F14" i="1" s="1"/>
  <c r="E12" i="1"/>
  <c r="D12" i="1"/>
  <c r="N12" i="1" s="1"/>
  <c r="H11" i="1"/>
  <c r="R11" i="1" s="1"/>
  <c r="E11" i="1"/>
  <c r="O11" i="1" s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D14" i="1" l="1"/>
  <c r="N14" i="1" s="1"/>
  <c r="D11" i="1"/>
  <c r="N11" i="1" s="1"/>
  <c r="O14" i="1"/>
  <c r="O12" i="1"/>
  <c r="E14" i="1"/>
  <c r="H14" i="1"/>
  <c r="R14" i="1" s="1"/>
  <c r="G14" i="1"/>
  <c r="Q14" i="1" s="1"/>
  <c r="P14" i="1"/>
  <c r="P12" i="1"/>
  <c r="F11" i="1"/>
  <c r="P11" i="1" s="1"/>
  <c r="Q12" i="1"/>
</calcChain>
</file>

<file path=xl/sharedStrings.xml><?xml version="1.0" encoding="utf-8"?>
<sst xmlns="http://schemas.openxmlformats.org/spreadsheetml/2006/main" count="108" uniqueCount="84">
  <si>
    <t>&lt;요약 재무상태표&gt;</t>
    <phoneticPr fontId="3" type="noConversion"/>
  </si>
  <si>
    <t>(단위:백만원)</t>
    <phoneticPr fontId="3" type="noConversion"/>
  </si>
  <si>
    <t>구분</t>
    <phoneticPr fontId="3" type="noConversion"/>
  </si>
  <si>
    <t>증감</t>
    <phoneticPr fontId="3" type="noConversion"/>
  </si>
  <si>
    <t>석유개발</t>
    <phoneticPr fontId="3" type="noConversion"/>
  </si>
  <si>
    <t>정제</t>
    <phoneticPr fontId="3" type="noConversion"/>
  </si>
  <si>
    <t>석유비축</t>
    <phoneticPr fontId="3" type="noConversion"/>
  </si>
  <si>
    <t>기타</t>
    <phoneticPr fontId="3" type="noConversion"/>
  </si>
  <si>
    <t>조정</t>
    <phoneticPr fontId="3" type="noConversion"/>
  </si>
  <si>
    <t>자산</t>
    <phoneticPr fontId="3" type="noConversion"/>
  </si>
  <si>
    <t>유동자산</t>
  </si>
  <si>
    <t>비유동자산</t>
  </si>
  <si>
    <t>자산총계</t>
  </si>
  <si>
    <t>부채</t>
    <phoneticPr fontId="3" type="noConversion"/>
  </si>
  <si>
    <t>유동부채</t>
  </si>
  <si>
    <t>비유동부채</t>
  </si>
  <si>
    <t>부채총계</t>
  </si>
  <si>
    <t>순자산</t>
    <phoneticPr fontId="3" type="noConversion"/>
  </si>
  <si>
    <t>자본금</t>
    <phoneticPr fontId="3" type="noConversion"/>
  </si>
  <si>
    <t>자본총계</t>
    <phoneticPr fontId="3" type="noConversion"/>
  </si>
  <si>
    <t>금융부채</t>
    <phoneticPr fontId="3" type="noConversion"/>
  </si>
  <si>
    <t>부채비율</t>
    <phoneticPr fontId="3" type="noConversion"/>
  </si>
  <si>
    <t xml:space="preserve">&lt;재무정보 설명자료&gt; </t>
    <phoneticPr fontId="3" type="noConversion"/>
  </si>
  <si>
    <t>1. 구분회계 단위 개요 및 구분 기준</t>
    <phoneticPr fontId="3" type="noConversion"/>
  </si>
  <si>
    <t>(1) 구분기준</t>
    <phoneticPr fontId="3" type="noConversion"/>
  </si>
  <si>
    <t>공사법, 정관상 목적사업 및 재무제표 상 중요도 등을 고려하여 설정</t>
    <phoneticPr fontId="3" type="noConversion"/>
  </si>
  <si>
    <t>(2) 사업단위별 개요</t>
    <phoneticPr fontId="3" type="noConversion"/>
  </si>
  <si>
    <t xml:space="preserve"> ① 석유개발 : 국내 석유개발 사업 및 해외 석유개발 종속회사</t>
    <phoneticPr fontId="3" type="noConversion"/>
  </si>
  <si>
    <t xml:space="preserve"> ② 정제 : 해외 종속회사인 HOC의 자회사로서 원유정제 및 판매사업</t>
    <phoneticPr fontId="3" type="noConversion"/>
  </si>
  <si>
    <t xml:space="preserve"> ③ 석유비축 : 정부비축유 구입 및 비축시설 운영, 비축유 및 비축시설 대여사업/상품 석유 트레이딩 및 비축자산을 활용한 트레이딩 사업</t>
    <phoneticPr fontId="3" type="noConversion"/>
  </si>
  <si>
    <t xml:space="preserve"> ④ 기타 : 시추선(두성호)운영 및 알뜰주유소 사업 등</t>
    <phoneticPr fontId="3" type="noConversion"/>
  </si>
  <si>
    <t>2. 주요 항목의 사업단위별 증감원인</t>
    <phoneticPr fontId="3" type="noConversion"/>
  </si>
  <si>
    <t>(1) 석유개발</t>
    <phoneticPr fontId="3" type="noConversion"/>
  </si>
  <si>
    <t xml:space="preserve"> ㅇ 자산 : 해외자회사 미수금 감소 및 석유가스개발자산 감소 등으로 14,505억원 감소</t>
    <phoneticPr fontId="3" type="noConversion"/>
  </si>
  <si>
    <t xml:space="preserve"> ㅇ 유동자산</t>
    <phoneticPr fontId="3" type="noConversion"/>
  </si>
  <si>
    <t xml:space="preserve">   - 해외 종속회사(Dana) 미수금 감소 등(789억원)</t>
    <phoneticPr fontId="3" type="noConversion"/>
  </si>
  <si>
    <t xml:space="preserve"> ㅇ 비유동자산</t>
    <phoneticPr fontId="3" type="noConversion"/>
  </si>
  <si>
    <t xml:space="preserve">   - 탐사실패 및 유가하락 등에 따른 손상 인식으로 석유가스개발자산 감소(12,302억원)</t>
    <phoneticPr fontId="3" type="noConversion"/>
  </si>
  <si>
    <t xml:space="preserve"> ㅇ 부채 : 해외 종속회사 매입채무 및 이연법인세부채 감소 등으로 5,932억원 감소</t>
    <phoneticPr fontId="3" type="noConversion"/>
  </si>
  <si>
    <t xml:space="preserve"> ㅇ 유동부채</t>
    <phoneticPr fontId="3" type="noConversion"/>
  </si>
  <si>
    <t xml:space="preserve">   - 이라크 SOC 충당부채 등 충당부채 감소(335억원)</t>
    <phoneticPr fontId="3" type="noConversion"/>
  </si>
  <si>
    <t xml:space="preserve"> ㅇ 비유동부채</t>
    <phoneticPr fontId="3" type="noConversion"/>
  </si>
  <si>
    <t xml:space="preserve">   - 매입채무 및 기타채무 감소(1,335억원)</t>
    <phoneticPr fontId="3" type="noConversion"/>
  </si>
  <si>
    <t xml:space="preserve">   - 차입금 등 증가(191억원)</t>
    <phoneticPr fontId="3" type="noConversion"/>
  </si>
  <si>
    <t xml:space="preserve"> ㅇ 자본</t>
    <phoneticPr fontId="3" type="noConversion"/>
  </si>
  <si>
    <t xml:space="preserve">   - 해외 자회사 당기순손실 발생 등으로 8,573억원 감소</t>
    <phoneticPr fontId="3" type="noConversion"/>
  </si>
  <si>
    <t>(2) 정제 : 달러기준 부채 및 순자산은 전기와 변동없으나 환율변동으로 증감 발생</t>
    <phoneticPr fontId="3" type="noConversion"/>
  </si>
  <si>
    <t xml:space="preserve"> ㅇ 자산 : 정제사업 매각으로 관련 자산 없음</t>
    <phoneticPr fontId="3" type="noConversion"/>
  </si>
  <si>
    <t xml:space="preserve"> ㅇ 유동자산 : 정제사업 매각으로 관련 자산 없음</t>
    <phoneticPr fontId="3" type="noConversion"/>
  </si>
  <si>
    <t xml:space="preserve"> ㅇ 비유동자산 : 정제사업 매각으로 관련 자산 없음</t>
    <phoneticPr fontId="3" type="noConversion"/>
  </si>
  <si>
    <t xml:space="preserve"> ㅇ 부채 : 정제사업에 직접 귀속되는 차입금 및 사채</t>
    <phoneticPr fontId="3" type="noConversion"/>
  </si>
  <si>
    <t xml:space="preserve"> ㅇ 유동부채 : 정제사업에 직접 귀속되는 차입금 및 사채</t>
    <phoneticPr fontId="3" type="noConversion"/>
  </si>
  <si>
    <t xml:space="preserve"> ㅇ 비유동부채 : 정제사업에 직접 귀속되는 차입금 및 사채</t>
    <phoneticPr fontId="3" type="noConversion"/>
  </si>
  <si>
    <t xml:space="preserve"> ㅇ 금융부채 : 정제사업에 직접 귀속되는 차입금 및 사채</t>
    <phoneticPr fontId="3" type="noConversion"/>
  </si>
  <si>
    <t xml:space="preserve"> ㅇ 자본 : 자본금 및 누적결손금으로 구성</t>
    <phoneticPr fontId="3" type="noConversion"/>
  </si>
  <si>
    <t>(3) 석유비축</t>
    <phoneticPr fontId="3" type="noConversion"/>
  </si>
  <si>
    <t xml:space="preserve"> ㅇ 자산 : 비축유 구입 등으로 2,091억원 증가</t>
    <phoneticPr fontId="3" type="noConversion"/>
  </si>
  <si>
    <t xml:space="preserve">   - 비축트레이딩 관련 상품재고 감소(448억원)</t>
    <phoneticPr fontId="3" type="noConversion"/>
  </si>
  <si>
    <t xml:space="preserve">   - 비축유 구입으로 인한 증가(2,094억원)</t>
    <phoneticPr fontId="3" type="noConversion"/>
  </si>
  <si>
    <t xml:space="preserve"> ㅇ 부채 : 사내차입금 증가 등으로 705억원 증가</t>
    <phoneticPr fontId="3" type="noConversion"/>
  </si>
  <si>
    <t xml:space="preserve">   - 비축트레이딩 관련 차입금(상품유 구입을 위해 차입) 감소(489억원)</t>
    <phoneticPr fontId="3" type="noConversion"/>
  </si>
  <si>
    <t xml:space="preserve">   - 비축 관련 기타유동부채(선수수익 등) 감소(97억원)</t>
    <phoneticPr fontId="3" type="noConversion"/>
  </si>
  <si>
    <t xml:space="preserve">   - 사내차입금 증가(1,403억원)</t>
    <phoneticPr fontId="3" type="noConversion"/>
  </si>
  <si>
    <t xml:space="preserve"> ㅇ 금융부채</t>
    <phoneticPr fontId="3" type="noConversion"/>
  </si>
  <si>
    <t xml:space="preserve">   - 매입채무 및 기타채무 감소(113억원)</t>
    <phoneticPr fontId="3" type="noConversion"/>
  </si>
  <si>
    <t xml:space="preserve">   - 비축트레이딩 차입금 감소(490억원)</t>
    <phoneticPr fontId="3" type="noConversion"/>
  </si>
  <si>
    <t xml:space="preserve">   - 비축 관련 정부 출자로 증가(1,054억원)</t>
    <phoneticPr fontId="3" type="noConversion"/>
  </si>
  <si>
    <t>(4) 기타</t>
    <phoneticPr fontId="3" type="noConversion"/>
  </si>
  <si>
    <t xml:space="preserve"> ㅇ 자산 : 시추선 및 알뜰주유소 매출채권 및 수취채권 감소 등으로 378억원 감소</t>
    <phoneticPr fontId="3" type="noConversion"/>
  </si>
  <si>
    <t xml:space="preserve">   - 시추선 및 알뜰주유소 관련 매출채권 및 수취채권 감소(484억원)</t>
    <phoneticPr fontId="3" type="noConversion"/>
  </si>
  <si>
    <t xml:space="preserve">   - 시추선 관련 사내대여금 증가(147억원)</t>
    <phoneticPr fontId="3" type="noConversion"/>
  </si>
  <si>
    <t xml:space="preserve"> ㅇ 부채 : 알뜰 주유소 관련 기타유동부채 및 사내차입금 감소로 537억원 감소</t>
    <phoneticPr fontId="3" type="noConversion"/>
  </si>
  <si>
    <t xml:space="preserve">   - 알뜰 주유소 관련 선수금 및 예수금 등 감소(316억원)</t>
    <phoneticPr fontId="3" type="noConversion"/>
  </si>
  <si>
    <t xml:space="preserve">   - 알뜰 주유소 관련 사내차입금 감소(299억원)</t>
    <phoneticPr fontId="3" type="noConversion"/>
  </si>
  <si>
    <t xml:space="preserve">   - 매입채무 및 기타채무 증가(34억원)</t>
    <phoneticPr fontId="3" type="noConversion"/>
  </si>
  <si>
    <t xml:space="preserve">   - 알뜰 주유소 당기순이익 발생 및 기타자본요소 증가 (94억원)</t>
    <phoneticPr fontId="3" type="noConversion"/>
  </si>
  <si>
    <t>&lt; 공공기관 구분회계 운영지침 제6조 &gt;</t>
    <phoneticPr fontId="3" type="noConversion"/>
  </si>
  <si>
    <t xml:space="preserve">구분회계 재무정보 설명자료는 재무제표의 내용을 요약하고 결과를 분석함으로써 </t>
    <phoneticPr fontId="3" type="noConversion"/>
  </si>
  <si>
    <t>공공기관의 재무상태 및 경영성과에 대한 종합적인 정보가 제공될 수 있도록 하여야 하며, 다음 각 호의 사항이 포함되어야 한다.</t>
    <phoneticPr fontId="3" type="noConversion"/>
  </si>
  <si>
    <t xml:space="preserve">2. 단위별 자산, 부채와 수익, 비용 등 증감 원인
</t>
    <phoneticPr fontId="3" type="noConversion"/>
  </si>
  <si>
    <t xml:space="preserve">   - 해외 종속회사(Dana 등) 매입채무 및 기타채무 감소(2,671억원)</t>
    <phoneticPr fontId="3" type="noConversion"/>
  </si>
  <si>
    <t xml:space="preserve">   - 매입채무 및 기타채무 증가(1,336억원)</t>
    <phoneticPr fontId="3" type="noConversion"/>
  </si>
  <si>
    <t xml:space="preserve">   - 해외 종속회사(HOC 등) 차입금 및 파생상품부채 감소(1,879억원)</t>
    <phoneticPr fontId="3" type="noConversion"/>
  </si>
  <si>
    <t xml:space="preserve">   - 해외 종속회사(Dana 등) 이연법인세부채 감소(1,764억원)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</si>
</sst>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△#,##0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9" fontId="5" fillId="0" borderId="1" xfId="1" applyFont="1" applyBorder="1" applyAlignment="1">
      <alignment vertical="center" shrinkToFit="1"/>
    </xf>
    <xf numFmtId="9" fontId="5" fillId="0" borderId="1" xfId="1" applyFont="1" applyFill="1" applyBorder="1" applyAlignment="1">
      <alignment vertical="center" shrinkToFit="1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view="pageBreakPreview" zoomScaleSheetLayoutView="100" workbookViewId="0">
      <selection activeCell="H25" sqref="H25"/>
    </sheetView>
  </sheetViews>
  <sheetFormatPr defaultRowHeight="16.5" x14ac:dyDescent="0.3"/>
  <cols>
    <col min="1" max="1" width="3.125" style="2" customWidth="1"/>
    <col min="2" max="2" width="9" style="2"/>
    <col min="3" max="3" width="17.875" style="2" customWidth="1"/>
    <col min="4" max="4" width="10.25" style="2" bestFit="1" customWidth="1"/>
    <col min="5" max="5" width="10.125" style="2" bestFit="1" customWidth="1"/>
    <col min="6" max="6" width="10.25" style="2" bestFit="1" customWidth="1"/>
    <col min="7" max="7" width="10.375" style="2" bestFit="1" customWidth="1"/>
    <col min="8" max="8" width="10" style="2" bestFit="1" customWidth="1"/>
    <col min="9" max="9" width="10.25" style="2" bestFit="1" customWidth="1"/>
    <col min="10" max="10" width="10.125" style="2" bestFit="1" customWidth="1"/>
    <col min="11" max="11" width="10.25" style="2" bestFit="1" customWidth="1"/>
    <col min="12" max="12" width="10.375" style="2" bestFit="1" customWidth="1"/>
    <col min="13" max="13" width="10" style="2" bestFit="1" customWidth="1"/>
    <col min="14" max="14" width="10.25" style="2" bestFit="1" customWidth="1"/>
    <col min="15" max="15" width="10.125" style="2" bestFit="1" customWidth="1"/>
    <col min="16" max="16" width="10.25" style="2" bestFit="1" customWidth="1"/>
    <col min="17" max="17" width="10.375" style="2" bestFit="1" customWidth="1"/>
    <col min="18" max="18" width="10" style="2" bestFit="1" customWidth="1"/>
    <col min="19" max="16384" width="9" style="2"/>
  </cols>
  <sheetData>
    <row r="1" spans="1:18" x14ac:dyDescent="0.3">
      <c r="A1" s="1" t="s">
        <v>0</v>
      </c>
      <c r="R1" s="3" t="s">
        <v>1</v>
      </c>
    </row>
    <row r="2" spans="1:18" x14ac:dyDescent="0.3">
      <c r="B2" s="29" t="s">
        <v>2</v>
      </c>
      <c r="C2" s="29"/>
      <c r="D2" s="4"/>
      <c r="E2" s="5"/>
      <c r="F2" s="6">
        <v>2015</v>
      </c>
      <c r="G2" s="7"/>
      <c r="H2" s="8"/>
      <c r="I2" s="4"/>
      <c r="J2" s="5"/>
      <c r="K2" s="6">
        <v>2016</v>
      </c>
      <c r="L2" s="7"/>
      <c r="M2" s="8"/>
      <c r="N2" s="9"/>
      <c r="O2" s="7"/>
      <c r="P2" s="10" t="s">
        <v>3</v>
      </c>
      <c r="Q2" s="7"/>
      <c r="R2" s="8"/>
    </row>
    <row r="3" spans="1:18" x14ac:dyDescent="0.3">
      <c r="B3" s="29"/>
      <c r="C3" s="29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4</v>
      </c>
      <c r="O3" s="11" t="s">
        <v>5</v>
      </c>
      <c r="P3" s="11" t="s">
        <v>6</v>
      </c>
      <c r="Q3" s="11" t="s">
        <v>7</v>
      </c>
      <c r="R3" s="11" t="s">
        <v>8</v>
      </c>
    </row>
    <row r="4" spans="1:18" x14ac:dyDescent="0.3">
      <c r="B4" s="30" t="s">
        <v>9</v>
      </c>
      <c r="C4" s="12" t="s">
        <v>10</v>
      </c>
      <c r="D4" s="13">
        <v>1266684</v>
      </c>
      <c r="E4" s="13">
        <v>0</v>
      </c>
      <c r="F4" s="13">
        <v>272613</v>
      </c>
      <c r="G4" s="13">
        <v>280019</v>
      </c>
      <c r="H4" s="13">
        <v>20276</v>
      </c>
      <c r="I4" s="13">
        <v>1175862</v>
      </c>
      <c r="J4" s="13">
        <v>0</v>
      </c>
      <c r="K4" s="13">
        <v>230834</v>
      </c>
      <c r="L4" s="13">
        <v>228381</v>
      </c>
      <c r="M4" s="13">
        <v>-25835</v>
      </c>
      <c r="N4" s="14">
        <f>I4-D4</f>
        <v>-90822</v>
      </c>
      <c r="O4" s="14">
        <f>J4-E4</f>
        <v>0</v>
      </c>
      <c r="P4" s="14">
        <f>K4-F4</f>
        <v>-41779</v>
      </c>
      <c r="Q4" s="14">
        <f>L4-G4</f>
        <v>-51638</v>
      </c>
      <c r="R4" s="14">
        <f>M4-H4</f>
        <v>-46111</v>
      </c>
    </row>
    <row r="5" spans="1:18" x14ac:dyDescent="0.3">
      <c r="B5" s="31"/>
      <c r="C5" s="12" t="s">
        <v>11</v>
      </c>
      <c r="D5" s="13">
        <v>17185475</v>
      </c>
      <c r="E5" s="13">
        <v>0</v>
      </c>
      <c r="F5" s="13">
        <v>6053116</v>
      </c>
      <c r="G5" s="13">
        <v>356925</v>
      </c>
      <c r="H5" s="13">
        <v>-2229943</v>
      </c>
      <c r="I5" s="13">
        <v>15825826</v>
      </c>
      <c r="J5" s="13">
        <v>0</v>
      </c>
      <c r="K5" s="13">
        <v>6303975</v>
      </c>
      <c r="L5" s="13">
        <v>370750</v>
      </c>
      <c r="M5" s="13">
        <v>-2042597</v>
      </c>
      <c r="N5" s="14">
        <f t="shared" ref="N5:R14" si="0">I5-D5</f>
        <v>-1359649</v>
      </c>
      <c r="O5" s="14">
        <f t="shared" si="0"/>
        <v>0</v>
      </c>
      <c r="P5" s="14">
        <f t="shared" si="0"/>
        <v>250859</v>
      </c>
      <c r="Q5" s="14">
        <f t="shared" si="0"/>
        <v>13825</v>
      </c>
      <c r="R5" s="14">
        <f t="shared" si="0"/>
        <v>187346</v>
      </c>
    </row>
    <row r="6" spans="1:18" x14ac:dyDescent="0.3">
      <c r="B6" s="32"/>
      <c r="C6" s="12" t="s">
        <v>12</v>
      </c>
      <c r="D6" s="13">
        <v>18452157</v>
      </c>
      <c r="E6" s="13">
        <v>0</v>
      </c>
      <c r="F6" s="13">
        <v>6325729</v>
      </c>
      <c r="G6" s="13">
        <v>636943</v>
      </c>
      <c r="H6" s="13">
        <v>-2209664</v>
      </c>
      <c r="I6" s="13">
        <v>17001688</v>
      </c>
      <c r="J6" s="13">
        <v>0</v>
      </c>
      <c r="K6" s="13">
        <v>6534809</v>
      </c>
      <c r="L6" s="13">
        <v>599131</v>
      </c>
      <c r="M6" s="13">
        <v>-2068432</v>
      </c>
      <c r="N6" s="14">
        <f t="shared" si="0"/>
        <v>-1450469</v>
      </c>
      <c r="O6" s="14">
        <f t="shared" si="0"/>
        <v>0</v>
      </c>
      <c r="P6" s="14">
        <f t="shared" si="0"/>
        <v>209080</v>
      </c>
      <c r="Q6" s="14">
        <f t="shared" si="0"/>
        <v>-37812</v>
      </c>
      <c r="R6" s="14">
        <f t="shared" si="0"/>
        <v>141232</v>
      </c>
    </row>
    <row r="7" spans="1:18" x14ac:dyDescent="0.3">
      <c r="B7" s="30" t="s">
        <v>13</v>
      </c>
      <c r="C7" s="12" t="s">
        <v>14</v>
      </c>
      <c r="D7" s="13">
        <v>4296548</v>
      </c>
      <c r="E7" s="13">
        <v>173180</v>
      </c>
      <c r="F7" s="13">
        <v>119388</v>
      </c>
      <c r="G7" s="13">
        <v>68661</v>
      </c>
      <c r="H7" s="13">
        <v>-14226</v>
      </c>
      <c r="I7" s="13">
        <v>4168141</v>
      </c>
      <c r="J7" s="13">
        <v>178573</v>
      </c>
      <c r="K7" s="13">
        <v>56344</v>
      </c>
      <c r="L7" s="13">
        <v>46527</v>
      </c>
      <c r="M7" s="13">
        <v>-16864</v>
      </c>
      <c r="N7" s="14">
        <f t="shared" si="0"/>
        <v>-128407</v>
      </c>
      <c r="O7" s="14">
        <f t="shared" si="0"/>
        <v>5393</v>
      </c>
      <c r="P7" s="14">
        <f t="shared" si="0"/>
        <v>-63044</v>
      </c>
      <c r="Q7" s="14">
        <f t="shared" si="0"/>
        <v>-22134</v>
      </c>
      <c r="R7" s="14">
        <f t="shared" si="0"/>
        <v>-2638</v>
      </c>
    </row>
    <row r="8" spans="1:18" x14ac:dyDescent="0.3">
      <c r="B8" s="31"/>
      <c r="C8" s="12" t="s">
        <v>15</v>
      </c>
      <c r="D8" s="13">
        <v>14192647</v>
      </c>
      <c r="E8" s="13">
        <v>2020922</v>
      </c>
      <c r="F8" s="13">
        <v>115057</v>
      </c>
      <c r="G8" s="13">
        <v>264313</v>
      </c>
      <c r="H8" s="13">
        <v>-2226919</v>
      </c>
      <c r="I8" s="13">
        <v>13727836</v>
      </c>
      <c r="J8" s="13">
        <v>2084074</v>
      </c>
      <c r="K8" s="13">
        <v>248570</v>
      </c>
      <c r="L8" s="13">
        <v>232788</v>
      </c>
      <c r="M8" s="13">
        <v>-2167526</v>
      </c>
      <c r="N8" s="14">
        <f t="shared" si="0"/>
        <v>-464811</v>
      </c>
      <c r="O8" s="14">
        <f t="shared" si="0"/>
        <v>63152</v>
      </c>
      <c r="P8" s="14">
        <f t="shared" si="0"/>
        <v>133513</v>
      </c>
      <c r="Q8" s="14">
        <f t="shared" si="0"/>
        <v>-31525</v>
      </c>
      <c r="R8" s="14">
        <f t="shared" si="0"/>
        <v>59393</v>
      </c>
    </row>
    <row r="9" spans="1:18" x14ac:dyDescent="0.3">
      <c r="B9" s="32"/>
      <c r="C9" s="12" t="s">
        <v>16</v>
      </c>
      <c r="D9" s="13">
        <v>18489195</v>
      </c>
      <c r="E9" s="13">
        <v>2194102</v>
      </c>
      <c r="F9" s="13">
        <v>234445</v>
      </c>
      <c r="G9" s="13">
        <v>332973</v>
      </c>
      <c r="H9" s="13">
        <v>-2241144</v>
      </c>
      <c r="I9" s="13">
        <v>17895977</v>
      </c>
      <c r="J9" s="13">
        <v>2262647</v>
      </c>
      <c r="K9" s="13">
        <v>304914</v>
      </c>
      <c r="L9" s="13">
        <v>279315</v>
      </c>
      <c r="M9" s="13">
        <v>-2184390</v>
      </c>
      <c r="N9" s="14">
        <f t="shared" si="0"/>
        <v>-593218</v>
      </c>
      <c r="O9" s="14">
        <f t="shared" si="0"/>
        <v>68545</v>
      </c>
      <c r="P9" s="14">
        <f t="shared" si="0"/>
        <v>70469</v>
      </c>
      <c r="Q9" s="14">
        <f t="shared" si="0"/>
        <v>-53658</v>
      </c>
      <c r="R9" s="14">
        <f t="shared" si="0"/>
        <v>56754</v>
      </c>
    </row>
    <row r="10" spans="1:18" x14ac:dyDescent="0.3">
      <c r="B10" s="30" t="s">
        <v>17</v>
      </c>
      <c r="C10" s="12" t="s">
        <v>18</v>
      </c>
      <c r="D10" s="13">
        <v>4787596</v>
      </c>
      <c r="E10" s="13">
        <v>74221</v>
      </c>
      <c r="F10" s="13">
        <v>5253180</v>
      </c>
      <c r="G10" s="13">
        <v>93099</v>
      </c>
      <c r="H10" s="13">
        <v>-250</v>
      </c>
      <c r="I10" s="13">
        <v>4821001</v>
      </c>
      <c r="J10" s="13">
        <v>74307</v>
      </c>
      <c r="K10" s="13">
        <v>5358588</v>
      </c>
      <c r="L10" s="13">
        <v>93207</v>
      </c>
      <c r="M10" s="13">
        <v>-251</v>
      </c>
      <c r="N10" s="14">
        <f t="shared" si="0"/>
        <v>33405</v>
      </c>
      <c r="O10" s="14">
        <f t="shared" si="0"/>
        <v>86</v>
      </c>
      <c r="P10" s="14">
        <f t="shared" si="0"/>
        <v>105408</v>
      </c>
      <c r="Q10" s="14">
        <f t="shared" si="0"/>
        <v>108</v>
      </c>
      <c r="R10" s="14">
        <f t="shared" si="0"/>
        <v>-1</v>
      </c>
    </row>
    <row r="11" spans="1:18" x14ac:dyDescent="0.3">
      <c r="B11" s="31"/>
      <c r="C11" s="12" t="s">
        <v>7</v>
      </c>
      <c r="D11" s="13">
        <f t="shared" ref="D11:H11" si="1">D12-D10</f>
        <v>-4824634</v>
      </c>
      <c r="E11" s="13">
        <f t="shared" si="1"/>
        <v>-2268323</v>
      </c>
      <c r="F11" s="13">
        <f t="shared" si="1"/>
        <v>838104</v>
      </c>
      <c r="G11" s="13">
        <f t="shared" si="1"/>
        <v>210871</v>
      </c>
      <c r="H11" s="13">
        <f t="shared" si="1"/>
        <v>31730</v>
      </c>
      <c r="I11" s="13">
        <v>-5715290</v>
      </c>
      <c r="J11" s="13">
        <v>-2336954</v>
      </c>
      <c r="K11" s="13">
        <v>871307</v>
      </c>
      <c r="L11" s="13">
        <v>226609</v>
      </c>
      <c r="M11" s="13">
        <v>116209</v>
      </c>
      <c r="N11" s="14">
        <f t="shared" si="0"/>
        <v>-890656</v>
      </c>
      <c r="O11" s="14">
        <f t="shared" si="0"/>
        <v>-68631</v>
      </c>
      <c r="P11" s="14">
        <f t="shared" si="0"/>
        <v>33203</v>
      </c>
      <c r="Q11" s="14">
        <f t="shared" si="0"/>
        <v>15738</v>
      </c>
      <c r="R11" s="14">
        <f t="shared" si="0"/>
        <v>84479</v>
      </c>
    </row>
    <row r="12" spans="1:18" x14ac:dyDescent="0.3">
      <c r="B12" s="32"/>
      <c r="C12" s="12" t="s">
        <v>19</v>
      </c>
      <c r="D12" s="13">
        <f t="shared" ref="D12:H12" si="2">D6-D9</f>
        <v>-37038</v>
      </c>
      <c r="E12" s="13">
        <f t="shared" si="2"/>
        <v>-2194102</v>
      </c>
      <c r="F12" s="13">
        <f t="shared" si="2"/>
        <v>6091284</v>
      </c>
      <c r="G12" s="13">
        <f t="shared" si="2"/>
        <v>303970</v>
      </c>
      <c r="H12" s="13">
        <f t="shared" si="2"/>
        <v>31480</v>
      </c>
      <c r="I12" s="13">
        <v>-894289</v>
      </c>
      <c r="J12" s="13">
        <v>-2262647</v>
      </c>
      <c r="K12" s="13">
        <v>6229895</v>
      </c>
      <c r="L12" s="13">
        <v>319816</v>
      </c>
      <c r="M12" s="13">
        <v>115958</v>
      </c>
      <c r="N12" s="14">
        <f t="shared" si="0"/>
        <v>-857251</v>
      </c>
      <c r="O12" s="14">
        <f t="shared" si="0"/>
        <v>-68545</v>
      </c>
      <c r="P12" s="14">
        <f t="shared" si="0"/>
        <v>138611</v>
      </c>
      <c r="Q12" s="14">
        <f t="shared" si="0"/>
        <v>15846</v>
      </c>
      <c r="R12" s="14">
        <f t="shared" si="0"/>
        <v>84478</v>
      </c>
    </row>
    <row r="13" spans="1:18" x14ac:dyDescent="0.3">
      <c r="B13" s="15" t="s">
        <v>20</v>
      </c>
      <c r="C13" s="16"/>
      <c r="D13" s="14">
        <v>14207209</v>
      </c>
      <c r="E13" s="14">
        <v>1943464</v>
      </c>
      <c r="F13" s="14">
        <v>100485</v>
      </c>
      <c r="G13" s="14">
        <v>25544</v>
      </c>
      <c r="H13" s="14">
        <v>-352993</v>
      </c>
      <c r="I13" s="14">
        <v>14092779</v>
      </c>
      <c r="J13" s="14">
        <v>2003990</v>
      </c>
      <c r="K13" s="14">
        <v>40158</v>
      </c>
      <c r="L13" s="14">
        <v>28975</v>
      </c>
      <c r="M13" s="14">
        <v>-195188</v>
      </c>
      <c r="N13" s="14">
        <f t="shared" si="0"/>
        <v>-114430</v>
      </c>
      <c r="O13" s="14">
        <f t="shared" si="0"/>
        <v>60526</v>
      </c>
      <c r="P13" s="14">
        <f t="shared" si="0"/>
        <v>-60327</v>
      </c>
      <c r="Q13" s="14">
        <f t="shared" si="0"/>
        <v>3431</v>
      </c>
      <c r="R13" s="14">
        <f t="shared" si="0"/>
        <v>157805</v>
      </c>
    </row>
    <row r="14" spans="1:18" x14ac:dyDescent="0.3">
      <c r="B14" s="11" t="s">
        <v>21</v>
      </c>
      <c r="C14" s="12"/>
      <c r="D14" s="17">
        <f>D9/D12</f>
        <v>-499.19528592256603</v>
      </c>
      <c r="E14" s="17">
        <f>E9/E12</f>
        <v>-1</v>
      </c>
      <c r="F14" s="17">
        <f>F9/F12</f>
        <v>3.848860108968815E-2</v>
      </c>
      <c r="G14" s="17">
        <f>G9/G12</f>
        <v>1.0954140211205052</v>
      </c>
      <c r="H14" s="17">
        <f t="shared" ref="H14" si="3">H9/H12</f>
        <v>-71.192630241423132</v>
      </c>
      <c r="I14" s="17">
        <f>I9/I12</f>
        <v>-20.011402354272501</v>
      </c>
      <c r="J14" s="17">
        <f t="shared" ref="J14:M14" si="4">J9/J12</f>
        <v>-1</v>
      </c>
      <c r="K14" s="17">
        <f t="shared" si="4"/>
        <v>4.8943682036374607E-2</v>
      </c>
      <c r="L14" s="17">
        <f t="shared" si="4"/>
        <v>0.87336155789579006</v>
      </c>
      <c r="M14" s="17">
        <f t="shared" si="4"/>
        <v>-18.83776884734128</v>
      </c>
      <c r="N14" s="18">
        <f t="shared" si="0"/>
        <v>479.18388356829354</v>
      </c>
      <c r="O14" s="18">
        <f t="shared" si="0"/>
        <v>0</v>
      </c>
      <c r="P14" s="18">
        <f t="shared" si="0"/>
        <v>1.0455080946686457E-2</v>
      </c>
      <c r="Q14" s="18">
        <f t="shared" si="0"/>
        <v>-0.22205246322471517</v>
      </c>
      <c r="R14" s="18">
        <f t="shared" si="0"/>
        <v>52.354861394081851</v>
      </c>
    </row>
    <row r="16" spans="1:18" x14ac:dyDescent="0.3">
      <c r="A16" s="1" t="s">
        <v>22</v>
      </c>
    </row>
    <row r="17" spans="2:2" x14ac:dyDescent="0.3">
      <c r="B17" s="1" t="s">
        <v>23</v>
      </c>
    </row>
    <row r="18" spans="2:2" x14ac:dyDescent="0.3">
      <c r="B18" s="1" t="s">
        <v>24</v>
      </c>
    </row>
    <row r="19" spans="2:2" x14ac:dyDescent="0.3">
      <c r="B19" s="2" t="s">
        <v>25</v>
      </c>
    </row>
    <row r="21" spans="2:2" x14ac:dyDescent="0.3">
      <c r="B21" s="1" t="s">
        <v>26</v>
      </c>
    </row>
    <row r="22" spans="2:2" x14ac:dyDescent="0.3">
      <c r="B22" s="2" t="s">
        <v>27</v>
      </c>
    </row>
    <row r="23" spans="2:2" x14ac:dyDescent="0.3">
      <c r="B23" s="2" t="s">
        <v>28</v>
      </c>
    </row>
    <row r="24" spans="2:2" x14ac:dyDescent="0.3">
      <c r="B24" s="2" t="s">
        <v>29</v>
      </c>
    </row>
    <row r="25" spans="2:2" x14ac:dyDescent="0.3">
      <c r="B25" s="2" t="s">
        <v>30</v>
      </c>
    </row>
    <row r="27" spans="2:2" x14ac:dyDescent="0.3">
      <c r="B27" s="1" t="s">
        <v>31</v>
      </c>
    </row>
    <row r="28" spans="2:2" x14ac:dyDescent="0.3">
      <c r="B28" s="1" t="s">
        <v>32</v>
      </c>
    </row>
    <row r="29" spans="2:2" x14ac:dyDescent="0.3">
      <c r="B29" s="2" t="s">
        <v>33</v>
      </c>
    </row>
    <row r="30" spans="2:2" x14ac:dyDescent="0.3">
      <c r="B30" s="2" t="s">
        <v>34</v>
      </c>
    </row>
    <row r="31" spans="2:2" x14ac:dyDescent="0.3">
      <c r="B31" s="2" t="s">
        <v>35</v>
      </c>
    </row>
    <row r="32" spans="2:2" x14ac:dyDescent="0.3">
      <c r="B32" s="2" t="s">
        <v>36</v>
      </c>
    </row>
    <row r="33" spans="2:6" x14ac:dyDescent="0.3">
      <c r="B33" s="2" t="s">
        <v>37</v>
      </c>
    </row>
    <row r="34" spans="2:6" x14ac:dyDescent="0.3">
      <c r="B34" s="2" t="s">
        <v>38</v>
      </c>
    </row>
    <row r="35" spans="2:6" x14ac:dyDescent="0.3">
      <c r="B35" s="28" t="s">
        <v>39</v>
      </c>
      <c r="C35" s="28"/>
      <c r="D35" s="28"/>
      <c r="E35" s="28"/>
      <c r="F35" s="28"/>
    </row>
    <row r="36" spans="2:6" x14ac:dyDescent="0.3">
      <c r="B36" s="28" t="s">
        <v>81</v>
      </c>
      <c r="C36" s="28"/>
      <c r="D36" s="28"/>
      <c r="E36" s="28"/>
      <c r="F36" s="28"/>
    </row>
    <row r="37" spans="2:6" x14ac:dyDescent="0.3">
      <c r="B37" s="2" t="s">
        <v>82</v>
      </c>
      <c r="C37" s="28"/>
      <c r="D37" s="28"/>
      <c r="E37" s="28"/>
      <c r="F37" s="28"/>
    </row>
    <row r="38" spans="2:6" x14ac:dyDescent="0.3">
      <c r="B38" s="2" t="s">
        <v>40</v>
      </c>
      <c r="C38" s="28"/>
      <c r="D38" s="28"/>
      <c r="E38" s="28"/>
      <c r="F38" s="28"/>
    </row>
    <row r="39" spans="2:6" x14ac:dyDescent="0.3">
      <c r="B39" s="2" t="s">
        <v>41</v>
      </c>
    </row>
    <row r="40" spans="2:6" x14ac:dyDescent="0.3">
      <c r="B40" s="2" t="s">
        <v>80</v>
      </c>
    </row>
    <row r="41" spans="2:6" x14ac:dyDescent="0.3">
      <c r="B41" s="2" t="s">
        <v>83</v>
      </c>
    </row>
    <row r="42" spans="2:6" x14ac:dyDescent="0.3">
      <c r="B42" s="2" t="s">
        <v>63</v>
      </c>
    </row>
    <row r="43" spans="2:6" x14ac:dyDescent="0.3">
      <c r="B43" s="2" t="s">
        <v>42</v>
      </c>
    </row>
    <row r="44" spans="2:6" x14ac:dyDescent="0.3">
      <c r="B44" s="2" t="s">
        <v>43</v>
      </c>
    </row>
    <row r="45" spans="2:6" x14ac:dyDescent="0.3">
      <c r="B45" s="2" t="s">
        <v>44</v>
      </c>
    </row>
    <row r="46" spans="2:6" x14ac:dyDescent="0.3">
      <c r="B46" s="2" t="s">
        <v>45</v>
      </c>
    </row>
    <row r="48" spans="2:6" x14ac:dyDescent="0.3">
      <c r="B48" s="1" t="s">
        <v>46</v>
      </c>
    </row>
    <row r="49" spans="2:2" x14ac:dyDescent="0.3">
      <c r="B49" s="2" t="s">
        <v>47</v>
      </c>
    </row>
    <row r="50" spans="2:2" x14ac:dyDescent="0.3">
      <c r="B50" s="2" t="s">
        <v>48</v>
      </c>
    </row>
    <row r="51" spans="2:2" x14ac:dyDescent="0.3">
      <c r="B51" s="2" t="s">
        <v>49</v>
      </c>
    </row>
    <row r="52" spans="2:2" x14ac:dyDescent="0.3">
      <c r="B52" s="2" t="s">
        <v>50</v>
      </c>
    </row>
    <row r="53" spans="2:2" x14ac:dyDescent="0.3">
      <c r="B53" s="2" t="s">
        <v>51</v>
      </c>
    </row>
    <row r="54" spans="2:2" x14ac:dyDescent="0.3">
      <c r="B54" s="2" t="s">
        <v>52</v>
      </c>
    </row>
    <row r="55" spans="2:2" x14ac:dyDescent="0.3">
      <c r="B55" s="2" t="s">
        <v>53</v>
      </c>
    </row>
    <row r="56" spans="2:2" x14ac:dyDescent="0.3">
      <c r="B56" s="2" t="s">
        <v>54</v>
      </c>
    </row>
    <row r="58" spans="2:2" x14ac:dyDescent="0.3">
      <c r="B58" s="1" t="s">
        <v>55</v>
      </c>
    </row>
    <row r="59" spans="2:2" x14ac:dyDescent="0.3">
      <c r="B59" s="2" t="s">
        <v>56</v>
      </c>
    </row>
    <row r="60" spans="2:2" x14ac:dyDescent="0.3">
      <c r="B60" s="2" t="s">
        <v>34</v>
      </c>
    </row>
    <row r="61" spans="2:2" x14ac:dyDescent="0.3">
      <c r="B61" s="2" t="s">
        <v>57</v>
      </c>
    </row>
    <row r="62" spans="2:2" x14ac:dyDescent="0.3">
      <c r="B62" s="2" t="s">
        <v>36</v>
      </c>
    </row>
    <row r="63" spans="2:2" x14ac:dyDescent="0.3">
      <c r="B63" s="2" t="s">
        <v>58</v>
      </c>
    </row>
    <row r="64" spans="2:2" x14ac:dyDescent="0.3">
      <c r="B64" s="2" t="s">
        <v>59</v>
      </c>
    </row>
    <row r="65" spans="2:2" x14ac:dyDescent="0.3">
      <c r="B65" s="2" t="s">
        <v>39</v>
      </c>
    </row>
    <row r="66" spans="2:2" x14ac:dyDescent="0.3">
      <c r="B66" s="2" t="s">
        <v>60</v>
      </c>
    </row>
    <row r="67" spans="2:2" x14ac:dyDescent="0.3">
      <c r="B67" s="2" t="s">
        <v>61</v>
      </c>
    </row>
    <row r="68" spans="2:2" x14ac:dyDescent="0.3">
      <c r="B68" s="2" t="s">
        <v>41</v>
      </c>
    </row>
    <row r="69" spans="2:2" x14ac:dyDescent="0.3">
      <c r="B69" s="2" t="s">
        <v>62</v>
      </c>
    </row>
    <row r="70" spans="2:2" x14ac:dyDescent="0.3">
      <c r="B70" s="2" t="s">
        <v>63</v>
      </c>
    </row>
    <row r="71" spans="2:2" x14ac:dyDescent="0.3">
      <c r="B71" s="2" t="s">
        <v>64</v>
      </c>
    </row>
    <row r="72" spans="2:2" x14ac:dyDescent="0.3">
      <c r="B72" s="2" t="s">
        <v>65</v>
      </c>
    </row>
    <row r="73" spans="2:2" x14ac:dyDescent="0.3">
      <c r="B73" s="2" t="s">
        <v>44</v>
      </c>
    </row>
    <row r="74" spans="2:2" x14ac:dyDescent="0.3">
      <c r="B74" s="2" t="s">
        <v>66</v>
      </c>
    </row>
    <row r="76" spans="2:2" x14ac:dyDescent="0.3">
      <c r="B76" s="1" t="s">
        <v>67</v>
      </c>
    </row>
    <row r="77" spans="2:2" x14ac:dyDescent="0.3">
      <c r="B77" s="2" t="s">
        <v>68</v>
      </c>
    </row>
    <row r="78" spans="2:2" x14ac:dyDescent="0.3">
      <c r="B78" s="2" t="s">
        <v>34</v>
      </c>
    </row>
    <row r="79" spans="2:2" x14ac:dyDescent="0.3">
      <c r="B79" s="2" t="s">
        <v>69</v>
      </c>
    </row>
    <row r="80" spans="2:2" x14ac:dyDescent="0.3">
      <c r="B80" s="2" t="s">
        <v>36</v>
      </c>
    </row>
    <row r="81" spans="2:12" x14ac:dyDescent="0.3">
      <c r="B81" s="2" t="s">
        <v>70</v>
      </c>
    </row>
    <row r="82" spans="2:12" x14ac:dyDescent="0.3">
      <c r="B82" s="2" t="s">
        <v>71</v>
      </c>
    </row>
    <row r="83" spans="2:12" x14ac:dyDescent="0.3">
      <c r="B83" s="2" t="s">
        <v>39</v>
      </c>
    </row>
    <row r="84" spans="2:12" x14ac:dyDescent="0.3">
      <c r="B84" s="2" t="s">
        <v>72</v>
      </c>
    </row>
    <row r="85" spans="2:12" x14ac:dyDescent="0.3">
      <c r="B85" s="2" t="s">
        <v>41</v>
      </c>
    </row>
    <row r="86" spans="2:12" x14ac:dyDescent="0.3">
      <c r="B86" s="2" t="s">
        <v>73</v>
      </c>
    </row>
    <row r="87" spans="2:12" x14ac:dyDescent="0.3">
      <c r="B87" s="2" t="s">
        <v>63</v>
      </c>
    </row>
    <row r="88" spans="2:12" x14ac:dyDescent="0.3">
      <c r="B88" s="2" t="s">
        <v>74</v>
      </c>
    </row>
    <row r="89" spans="2:12" x14ac:dyDescent="0.3">
      <c r="B89" s="2" t="s">
        <v>44</v>
      </c>
    </row>
    <row r="90" spans="2:12" x14ac:dyDescent="0.3">
      <c r="B90" s="2" t="s">
        <v>75</v>
      </c>
    </row>
    <row r="92" spans="2:12" x14ac:dyDescent="0.3">
      <c r="B92" s="19" t="s">
        <v>76</v>
      </c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2:12" x14ac:dyDescent="0.3">
      <c r="B93" s="22" t="s">
        <v>77</v>
      </c>
      <c r="C93" s="23"/>
      <c r="D93" s="23"/>
      <c r="E93" s="23"/>
      <c r="F93" s="23"/>
      <c r="G93" s="23"/>
      <c r="H93" s="23"/>
      <c r="I93" s="23"/>
      <c r="J93" s="23"/>
      <c r="K93" s="23"/>
      <c r="L93" s="24"/>
    </row>
    <row r="94" spans="2:12" x14ac:dyDescent="0.3">
      <c r="B94" s="22" t="s">
        <v>78</v>
      </c>
      <c r="C94" s="23"/>
      <c r="D94" s="23"/>
      <c r="E94" s="23"/>
      <c r="F94" s="23"/>
      <c r="G94" s="23"/>
      <c r="H94" s="23"/>
      <c r="I94" s="23"/>
      <c r="J94" s="23"/>
      <c r="K94" s="23"/>
      <c r="L94" s="24"/>
    </row>
    <row r="95" spans="2:12" x14ac:dyDescent="0.3">
      <c r="B95" s="22" t="s">
        <v>23</v>
      </c>
      <c r="C95" s="23"/>
      <c r="D95" s="23"/>
      <c r="E95" s="23"/>
      <c r="F95" s="23"/>
      <c r="G95" s="23"/>
      <c r="H95" s="23"/>
      <c r="I95" s="23"/>
      <c r="J95" s="23"/>
      <c r="K95" s="23"/>
      <c r="L95" s="24"/>
    </row>
    <row r="96" spans="2:12" x14ac:dyDescent="0.3">
      <c r="B96" s="25" t="s">
        <v>79</v>
      </c>
      <c r="C96" s="26"/>
      <c r="D96" s="26"/>
      <c r="E96" s="26"/>
      <c r="F96" s="26"/>
      <c r="G96" s="26"/>
      <c r="H96" s="26"/>
      <c r="I96" s="26"/>
      <c r="J96" s="26"/>
      <c r="K96" s="26"/>
      <c r="L96" s="27"/>
    </row>
  </sheetData>
  <mergeCells count="4">
    <mergeCell ref="B2:C3"/>
    <mergeCell ref="B4:B6"/>
    <mergeCell ref="B7:B9"/>
    <mergeCell ref="B10:B12"/>
  </mergeCells>
  <phoneticPr fontId="3" type="noConversion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재무상태표(2016)</vt:lpstr>
      <vt:lpstr>'재무상태표(2016)'!Print_Area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2017-04-06T01:41:22Z</dcterms:created>
  <dcterms:modified xsi:type="dcterms:W3CDTF">2018-02-23T02:48:45Z</dcterms:modified>
</cp:coreProperties>
</file>