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요청자료폴더\보고자료\알리오 자료\13. 알리오 2017년 기말 공시\재발행버전\거륜도\"/>
    </mc:Choice>
  </mc:AlternateContent>
  <bookViews>
    <workbookView xWindow="0" yWindow="0" windowWidth="27870" windowHeight="11325"/>
  </bookViews>
  <sheets>
    <sheet name="재무상태표(2017)" sheetId="1" r:id="rId1"/>
  </sheets>
  <definedNames>
    <definedName name="_xlnm.Print_Area" localSheetId="0">'재무상태표(2017)'!$A$1:$R$102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M14" i="1"/>
  <c r="R14" i="1" s="1"/>
  <c r="L14" i="1"/>
  <c r="Q14" i="1" s="1"/>
  <c r="K14" i="1"/>
  <c r="P14" i="1" s="1"/>
  <c r="J14" i="1"/>
  <c r="I14" i="1"/>
  <c r="N14" i="1" s="1"/>
  <c r="H14" i="1"/>
  <c r="G14" i="1"/>
  <c r="F14" i="1"/>
  <c r="E14" i="1"/>
  <c r="D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</calcChain>
</file>

<file path=xl/sharedStrings.xml><?xml version="1.0" encoding="utf-8"?>
<sst xmlns="http://schemas.openxmlformats.org/spreadsheetml/2006/main" count="114" uniqueCount="96">
  <si>
    <t>&lt;요약 재무상태표&gt;</t>
    <phoneticPr fontId="3" type="noConversion"/>
  </si>
  <si>
    <t>(단위:백만원)</t>
    <phoneticPr fontId="3" type="noConversion"/>
  </si>
  <si>
    <t>구분</t>
    <phoneticPr fontId="3" type="noConversion"/>
  </si>
  <si>
    <t>증감</t>
    <phoneticPr fontId="3" type="noConversion"/>
  </si>
  <si>
    <t>석유개발</t>
    <phoneticPr fontId="3" type="noConversion"/>
  </si>
  <si>
    <t>정제</t>
    <phoneticPr fontId="3" type="noConversion"/>
  </si>
  <si>
    <t>석유비축</t>
    <phoneticPr fontId="3" type="noConversion"/>
  </si>
  <si>
    <t>기타</t>
    <phoneticPr fontId="3" type="noConversion"/>
  </si>
  <si>
    <t>조정</t>
    <phoneticPr fontId="3" type="noConversion"/>
  </si>
  <si>
    <t>석유개발</t>
    <phoneticPr fontId="3" type="noConversion"/>
  </si>
  <si>
    <t>정제</t>
    <phoneticPr fontId="3" type="noConversion"/>
  </si>
  <si>
    <t>석유비축</t>
    <phoneticPr fontId="3" type="noConversion"/>
  </si>
  <si>
    <t>기타</t>
    <phoneticPr fontId="3" type="noConversion"/>
  </si>
  <si>
    <t>조정</t>
    <phoneticPr fontId="3" type="noConversion"/>
  </si>
  <si>
    <t>자산</t>
    <phoneticPr fontId="3" type="noConversion"/>
  </si>
  <si>
    <t>유동자산</t>
  </si>
  <si>
    <t>비유동자산</t>
  </si>
  <si>
    <t>자산총계</t>
  </si>
  <si>
    <t>부채</t>
    <phoneticPr fontId="3" type="noConversion"/>
  </si>
  <si>
    <t>유동부채</t>
  </si>
  <si>
    <t>비유동부채</t>
  </si>
  <si>
    <t>부채총계</t>
  </si>
  <si>
    <t>순자산</t>
    <phoneticPr fontId="3" type="noConversion"/>
  </si>
  <si>
    <t>자본금</t>
    <phoneticPr fontId="3" type="noConversion"/>
  </si>
  <si>
    <t>기타</t>
    <phoneticPr fontId="3" type="noConversion"/>
  </si>
  <si>
    <t>자본총계</t>
    <phoneticPr fontId="3" type="noConversion"/>
  </si>
  <si>
    <t>금융부채</t>
    <phoneticPr fontId="3" type="noConversion"/>
  </si>
  <si>
    <t>부채비율</t>
    <phoneticPr fontId="3" type="noConversion"/>
  </si>
  <si>
    <t xml:space="preserve">&lt;재무정보 설명자료&gt; </t>
    <phoneticPr fontId="3" type="noConversion"/>
  </si>
  <si>
    <t>1. 구분회계 단위 개요 및 구분 기준</t>
    <phoneticPr fontId="3" type="noConversion"/>
  </si>
  <si>
    <t>(1) 구분기준</t>
    <phoneticPr fontId="3" type="noConversion"/>
  </si>
  <si>
    <t>공사법, 정관상 목적사업 및 재무제표 상 중요도 등을 고려하여 설정</t>
    <phoneticPr fontId="3" type="noConversion"/>
  </si>
  <si>
    <t>(2) 사업단위별 개요</t>
    <phoneticPr fontId="3" type="noConversion"/>
  </si>
  <si>
    <t xml:space="preserve"> ① 석유개발 : 국내 석유개발 사업 및 해외 석유개발 종속회사</t>
    <phoneticPr fontId="3" type="noConversion"/>
  </si>
  <si>
    <t xml:space="preserve"> ② 정제 : 해외 종속회사인 HOC의 자회사로서 원유정제 및 판매사업, '14년 11월 매각되었으나 부채관리목적으로 정제사업 부채 구분관리</t>
    <phoneticPr fontId="3" type="noConversion"/>
  </si>
  <si>
    <t xml:space="preserve"> ③ 석유비축 : 정부비축유 구입 및 비축시설 운영, 비축유 및 비축시설 대여사업/상품 석유 트레이딩 및 비축자산을 활용한 트레이딩 사업</t>
    <phoneticPr fontId="3" type="noConversion"/>
  </si>
  <si>
    <t xml:space="preserve"> ④ 기타 : 시추선(두성호)운영 및 알뜰주유소 사업 등</t>
    <phoneticPr fontId="3" type="noConversion"/>
  </si>
  <si>
    <t>2. 주요 항목의 사업단위별 증감원인</t>
    <phoneticPr fontId="3" type="noConversion"/>
  </si>
  <si>
    <t>(1) 석유개발</t>
    <phoneticPr fontId="3" type="noConversion"/>
  </si>
  <si>
    <t xml:space="preserve"> ㅇ 자산 : 해외자회사 매출채권 및 수취채권 감소 및 석유가스개발자산 감소 등으로 19,773억원 감소</t>
    <phoneticPr fontId="3" type="noConversion"/>
  </si>
  <si>
    <t xml:space="preserve"> ㅇ 유동자산</t>
    <phoneticPr fontId="3" type="noConversion"/>
  </si>
  <si>
    <r>
      <t xml:space="preserve">   - 해외 종속회사(Eagle Ford) 매출채권 및 수취채권감소 (</t>
    </r>
    <r>
      <rPr>
        <sz val="11"/>
        <color theme="1"/>
        <rFont val="맑은 고딕"/>
        <family val="3"/>
        <charset val="129"/>
      </rPr>
      <t>△</t>
    </r>
    <r>
      <rPr>
        <sz val="11"/>
        <color theme="1"/>
        <rFont val="맑은 고딕"/>
        <family val="3"/>
        <charset val="129"/>
        <scheme val="minor"/>
      </rPr>
      <t>126억원)</t>
    </r>
    <phoneticPr fontId="3" type="noConversion"/>
  </si>
  <si>
    <t xml:space="preserve">   - 파생상품자산 감소(39억원)</t>
    <phoneticPr fontId="3" type="noConversion"/>
  </si>
  <si>
    <t xml:space="preserve"> ㅇ 비유동자산</t>
    <phoneticPr fontId="3" type="noConversion"/>
  </si>
  <si>
    <t xml:space="preserve">   - 장기유가전망 하락 등에 따른 손상 인식으로 석유가스개발자산 및 투자주식 감소(△17,735억원)</t>
    <phoneticPr fontId="3" type="noConversion"/>
  </si>
  <si>
    <t xml:space="preserve"> ㅇ 부채 : 석유개발 차입금 및 사채, 이연법인세부채 감소 등으로 14,214억원 감소</t>
    <phoneticPr fontId="3" type="noConversion"/>
  </si>
  <si>
    <t xml:space="preserve"> ㅇ 유동부채</t>
    <phoneticPr fontId="3" type="noConversion"/>
  </si>
  <si>
    <t xml:space="preserve">   - 해외 종속회사(Eagle Ford 등) 파생상품부채 감소(△459억원)</t>
    <phoneticPr fontId="3" type="noConversion"/>
  </si>
  <si>
    <t xml:space="preserve">   - 이라크 SOC 충당부채 등 충당부채 감소(△1,331억원)</t>
    <phoneticPr fontId="3" type="noConversion"/>
  </si>
  <si>
    <t xml:space="preserve"> ㅇ 비유동부채</t>
    <phoneticPr fontId="3" type="noConversion"/>
  </si>
  <si>
    <t xml:space="preserve">   - 석유개발 차입금 및 사채 감소(△13,070억원)</t>
    <phoneticPr fontId="3" type="noConversion"/>
  </si>
  <si>
    <t xml:space="preserve">   - 해외 종속회사(Dana) 이연법인세부채 감소(△1,452억원)</t>
    <phoneticPr fontId="3" type="noConversion"/>
  </si>
  <si>
    <t xml:space="preserve">   - 금융리스부채 배부 증가(1,306억원)</t>
    <phoneticPr fontId="3" type="noConversion"/>
  </si>
  <si>
    <t xml:space="preserve"> ㅇ 금융부채</t>
    <phoneticPr fontId="3" type="noConversion"/>
  </si>
  <si>
    <t xml:space="preserve">   - 매입채무 및 기타채무 감소(△1,343억원)</t>
    <phoneticPr fontId="3" type="noConversion"/>
  </si>
  <si>
    <t xml:space="preserve"> ㅇ 자본</t>
    <phoneticPr fontId="3" type="noConversion"/>
  </si>
  <si>
    <t xml:space="preserve">   - 해외 자회사 당기순손실 발생 등으로 5,559억원 감소</t>
    <phoneticPr fontId="3" type="noConversion"/>
  </si>
  <si>
    <t>(2) 정제 : 달러기준 부채 및 순자산은 전기와 변동없으나 환율변동으로 증감 발생</t>
    <phoneticPr fontId="3" type="noConversion"/>
  </si>
  <si>
    <t xml:space="preserve"> ㅇ 자산 : 정제사업 매각으로 관련 자산 없음</t>
    <phoneticPr fontId="3" type="noConversion"/>
  </si>
  <si>
    <t xml:space="preserve"> ㅇ 유동자산 : 정제사업 매각으로 관련 자산 없음</t>
    <phoneticPr fontId="3" type="noConversion"/>
  </si>
  <si>
    <t xml:space="preserve"> ㅇ 비유동자산 : 정제사업 매각으로 관련 자산 없음</t>
    <phoneticPr fontId="3" type="noConversion"/>
  </si>
  <si>
    <t xml:space="preserve"> ㅇ 부채 : 정제사업에 직접 귀속되는 차입금 및 사채</t>
    <phoneticPr fontId="3" type="noConversion"/>
  </si>
  <si>
    <t xml:space="preserve"> ㅇ 유동부채 : 정제사업에 직접 귀속되는 차입금 및 사채</t>
    <phoneticPr fontId="3" type="noConversion"/>
  </si>
  <si>
    <t xml:space="preserve"> ㅇ 비유동부채 : 정제사업에 직접 귀속되는 차입금 및 사채</t>
    <phoneticPr fontId="3" type="noConversion"/>
  </si>
  <si>
    <t xml:space="preserve"> ㅇ 금융부채 : 정제사업에 직접 귀속되는 차입금 및 사채</t>
    <phoneticPr fontId="3" type="noConversion"/>
  </si>
  <si>
    <t xml:space="preserve"> ㅇ 자본 : 자본금 및 누적결손금으로 구성</t>
    <phoneticPr fontId="3" type="noConversion"/>
  </si>
  <si>
    <t>(3) 석유비축</t>
    <phoneticPr fontId="3" type="noConversion"/>
  </si>
  <si>
    <t xml:space="preserve"> ㅇ 자산 : 비축유 및 유형자산 장부금액 감소 등으로 5,419억원 감소</t>
    <phoneticPr fontId="3" type="noConversion"/>
  </si>
  <si>
    <t xml:space="preserve">   - 비축유/비축자산 대여 관련 매출채권 및 수취채권 증가 등(26억원)</t>
    <phoneticPr fontId="3" type="noConversion"/>
  </si>
  <si>
    <t xml:space="preserve">   - 비축유 장부금액 감소(△3,542억원) : 비축유는 구매로 증가했으나 전기말 대비 당기말 환율 하락으로 원화기준 장부금액 감소</t>
    <phoneticPr fontId="3" type="noConversion"/>
  </si>
  <si>
    <t xml:space="preserve">   - 유형자산 장부금액 감소(△2,942억원)</t>
    <phoneticPr fontId="3" type="noConversion"/>
  </si>
  <si>
    <t xml:space="preserve">   - 금융리스자산 배부 증가(768억원)</t>
    <phoneticPr fontId="3" type="noConversion"/>
  </si>
  <si>
    <t xml:space="preserve"> ㅇ 부채 : 사내차입금 증가 등으로 1,496억원 증가</t>
    <phoneticPr fontId="3" type="noConversion"/>
  </si>
  <si>
    <t xml:space="preserve">   - 비축 관련 매입채무 및 기타채무 증가(327억원)</t>
    <phoneticPr fontId="3" type="noConversion"/>
  </si>
  <si>
    <t xml:space="preserve">   - 금융리스부채 배부 증가(30억원)</t>
    <phoneticPr fontId="3" type="noConversion"/>
  </si>
  <si>
    <t xml:space="preserve">   - 사내차입금 증가(936억원)</t>
    <phoneticPr fontId="3" type="noConversion"/>
  </si>
  <si>
    <t xml:space="preserve">   - 복구충당부채(송유관) 등 장기부채성충당부채 감소(△485억원)</t>
    <phoneticPr fontId="3" type="noConversion"/>
  </si>
  <si>
    <t xml:space="preserve">   - 금융리스부채 배부 증가(761억원)</t>
    <phoneticPr fontId="3" type="noConversion"/>
  </si>
  <si>
    <t xml:space="preserve">   - 매입채무 및 기타채무 증가(1,118억원)</t>
    <phoneticPr fontId="3" type="noConversion"/>
  </si>
  <si>
    <t xml:space="preserve">   - 비축유 및 유형자산 장부금액감소 등으로 6,915억원 감소</t>
    <phoneticPr fontId="3" type="noConversion"/>
  </si>
  <si>
    <t>(4) 기타</t>
    <phoneticPr fontId="3" type="noConversion"/>
  </si>
  <si>
    <t xml:space="preserve"> ㅇ 자산 : 시추선 회수가능가액 하락에 따른 손상인식 등으로 844억원 감소</t>
    <phoneticPr fontId="3" type="noConversion"/>
  </si>
  <si>
    <t xml:space="preserve">   - 시추선 및 알뜰주유소 관련 현금및현금성자산 배부 감소(△58억원)</t>
    <phoneticPr fontId="3" type="noConversion"/>
  </si>
  <si>
    <t xml:space="preserve">   - 시추선 회수가능가액 하락에 따른 유형자산(선박) 등 손상 발생으로 감소(△611억원)</t>
    <phoneticPr fontId="3" type="noConversion"/>
  </si>
  <si>
    <t xml:space="preserve">   - 시추선 사업부문 관련 사내대여금 감소(△286억원)</t>
    <phoneticPr fontId="3" type="noConversion"/>
  </si>
  <si>
    <t xml:space="preserve">   - 금융리스자산 배부 증가(60억원)</t>
    <phoneticPr fontId="3" type="noConversion"/>
  </si>
  <si>
    <t xml:space="preserve"> ㅇ 부채 : 알뜰 주유소 관련 사내차입금 감소 등으로  17억원 감소</t>
    <phoneticPr fontId="3" type="noConversion"/>
  </si>
  <si>
    <t xml:space="preserve">   - 알뜰 주유소 관련 매입채무 및 기타채무 등 증가(176억원)</t>
    <phoneticPr fontId="3" type="noConversion"/>
  </si>
  <si>
    <t xml:space="preserve">   - 알뜰 주유소 관련 사내차입금 감소(△202억원)</t>
    <phoneticPr fontId="3" type="noConversion"/>
  </si>
  <si>
    <t xml:space="preserve">   - 매입채무 및 기타채무 증가(176억원)</t>
    <phoneticPr fontId="3" type="noConversion"/>
  </si>
  <si>
    <t xml:space="preserve">   - 시추선 사업부문 손상차손 발생 등으로 827억원 감소</t>
    <phoneticPr fontId="3" type="noConversion"/>
  </si>
  <si>
    <t>&lt; 공공기관 구분회계 운영지침 제6조 &gt;</t>
    <phoneticPr fontId="3" type="noConversion"/>
  </si>
  <si>
    <t xml:space="preserve">구분회계 재무정보 설명자료는 재무제표의 내용을 요약하고 결과를 분석함으로써 </t>
    <phoneticPr fontId="3" type="noConversion"/>
  </si>
  <si>
    <t>공공기관의 재무상태 및 경영성과에 대한 종합적인 정보가 제공될 수 있도록 하여야 하며, 다음 각 호의 사항이 포함되어야 한다.</t>
    <phoneticPr fontId="3" type="noConversion"/>
  </si>
  <si>
    <t>1. 구분회계 단위 개요 및 구분 기준</t>
    <phoneticPr fontId="3" type="noConversion"/>
  </si>
  <si>
    <t xml:space="preserve">2. 단위별 자산, 부채와 수익, 비용 등 증감 원인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</si>
</sst>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\△#,##0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5" fillId="0" borderId="1" xfId="0" applyNumberFormat="1" applyFont="1" applyBorder="1" applyAlignment="1">
      <alignment vertical="center" shrinkToFit="1"/>
    </xf>
    <xf numFmtId="176" fontId="5" fillId="2" borderId="1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5" fillId="0" borderId="8" xfId="0" applyNumberFormat="1" applyFont="1" applyFill="1" applyBorder="1" applyAlignment="1">
      <alignment vertical="center" shrinkToFit="1"/>
    </xf>
    <xf numFmtId="0" fontId="4" fillId="0" borderId="0" xfId="0" applyFont="1" applyBorder="1">
      <alignment vertical="center"/>
    </xf>
    <xf numFmtId="9" fontId="5" fillId="0" borderId="1" xfId="2" applyFont="1" applyBorder="1" applyAlignment="1">
      <alignment vertical="center" shrinkToFit="1"/>
    </xf>
    <xf numFmtId="9" fontId="5" fillId="2" borderId="1" xfId="2" applyFont="1" applyFill="1" applyBorder="1" applyAlignment="1">
      <alignment vertical="center" shrinkToFit="1"/>
    </xf>
    <xf numFmtId="9" fontId="5" fillId="0" borderId="1" xfId="2" applyFont="1" applyFill="1" applyBorder="1" applyAlignment="1">
      <alignment vertical="center" shrinkToFit="1"/>
    </xf>
    <xf numFmtId="41" fontId="4" fillId="0" borderId="0" xfId="1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177" fontId="4" fillId="0" borderId="0" xfId="0" applyNumberFormat="1" applyFont="1">
      <alignment vertical="center"/>
    </xf>
    <xf numFmtId="41" fontId="4" fillId="0" borderId="0" xfId="1" applyFont="1" applyFill="1">
      <alignment vertical="center"/>
    </xf>
    <xf numFmtId="0" fontId="2" fillId="0" borderId="0" xfId="0" applyFont="1" applyFill="1">
      <alignment vertical="center"/>
    </xf>
    <xf numFmtId="0" fontId="7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view="pageBreakPreview" zoomScaleSheetLayoutView="100" workbookViewId="0">
      <selection activeCell="N26" sqref="N26"/>
    </sheetView>
  </sheetViews>
  <sheetFormatPr defaultRowHeight="16.5" x14ac:dyDescent="0.3"/>
  <cols>
    <col min="1" max="1" width="3.125" style="2" customWidth="1"/>
    <col min="2" max="2" width="9" style="2"/>
    <col min="3" max="3" width="17.875" style="2" customWidth="1"/>
    <col min="4" max="4" width="10.25" style="2" bestFit="1" customWidth="1"/>
    <col min="5" max="5" width="10.125" style="2" bestFit="1" customWidth="1"/>
    <col min="6" max="6" width="10.25" style="2" bestFit="1" customWidth="1"/>
    <col min="7" max="7" width="10.375" style="2" bestFit="1" customWidth="1"/>
    <col min="8" max="8" width="10" style="2" bestFit="1" customWidth="1"/>
    <col min="9" max="9" width="10.25" style="2" bestFit="1" customWidth="1"/>
    <col min="10" max="10" width="10.125" style="2" bestFit="1" customWidth="1"/>
    <col min="11" max="12" width="10.875" style="2" bestFit="1" customWidth="1"/>
    <col min="13" max="13" width="10" style="2" bestFit="1" customWidth="1"/>
    <col min="14" max="14" width="10.25" style="2" bestFit="1" customWidth="1"/>
    <col min="15" max="15" width="10.125" style="2" bestFit="1" customWidth="1"/>
    <col min="16" max="16" width="10.25" style="2" bestFit="1" customWidth="1"/>
    <col min="17" max="17" width="10.375" style="2" bestFit="1" customWidth="1"/>
    <col min="18" max="18" width="10" style="2" bestFit="1" customWidth="1"/>
    <col min="19" max="16384" width="9" style="2"/>
  </cols>
  <sheetData>
    <row r="1" spans="1:28" x14ac:dyDescent="0.3">
      <c r="A1" s="1" t="s">
        <v>0</v>
      </c>
      <c r="R1" s="3" t="s">
        <v>1</v>
      </c>
    </row>
    <row r="2" spans="1:28" x14ac:dyDescent="0.3">
      <c r="B2" s="4" t="s">
        <v>2</v>
      </c>
      <c r="C2" s="4"/>
      <c r="D2" s="5"/>
      <c r="E2" s="6"/>
      <c r="F2" s="7">
        <v>2016</v>
      </c>
      <c r="G2" s="8"/>
      <c r="H2" s="9"/>
      <c r="I2" s="5"/>
      <c r="J2" s="6"/>
      <c r="K2" s="7">
        <v>2017</v>
      </c>
      <c r="L2" s="8"/>
      <c r="M2" s="9"/>
      <c r="N2" s="10"/>
      <c r="O2" s="8"/>
      <c r="P2" s="11" t="s">
        <v>3</v>
      </c>
      <c r="Q2" s="8"/>
      <c r="R2" s="9"/>
    </row>
    <row r="3" spans="1:28" x14ac:dyDescent="0.3">
      <c r="B3" s="4"/>
      <c r="C3" s="4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</row>
    <row r="4" spans="1:28" x14ac:dyDescent="0.3">
      <c r="B4" s="14" t="s">
        <v>14</v>
      </c>
      <c r="C4" s="15" t="s">
        <v>15</v>
      </c>
      <c r="D4" s="16">
        <v>1175862</v>
      </c>
      <c r="E4" s="16">
        <v>0</v>
      </c>
      <c r="F4" s="16">
        <v>230834</v>
      </c>
      <c r="G4" s="16">
        <v>228381</v>
      </c>
      <c r="H4" s="16">
        <v>-25835</v>
      </c>
      <c r="I4" s="17">
        <v>1169928</v>
      </c>
      <c r="J4" s="17">
        <v>0</v>
      </c>
      <c r="K4" s="17">
        <v>233450</v>
      </c>
      <c r="L4" s="17">
        <v>220157</v>
      </c>
      <c r="M4" s="17">
        <v>-5403</v>
      </c>
      <c r="N4" s="18">
        <f>I4-D4</f>
        <v>-5934</v>
      </c>
      <c r="O4" s="18">
        <f>J4-E4</f>
        <v>0</v>
      </c>
      <c r="P4" s="18">
        <f>K4-F4</f>
        <v>2616</v>
      </c>
      <c r="Q4" s="18">
        <f>L4-G4</f>
        <v>-8224</v>
      </c>
      <c r="R4" s="18">
        <f>M4-H4</f>
        <v>20432</v>
      </c>
    </row>
    <row r="5" spans="1:28" x14ac:dyDescent="0.3">
      <c r="B5" s="19"/>
      <c r="C5" s="15" t="s">
        <v>16</v>
      </c>
      <c r="D5" s="16">
        <v>15825826</v>
      </c>
      <c r="E5" s="16">
        <v>0</v>
      </c>
      <c r="F5" s="16">
        <v>6303975</v>
      </c>
      <c r="G5" s="16">
        <v>370750</v>
      </c>
      <c r="H5" s="16">
        <v>-2042597</v>
      </c>
      <c r="I5" s="17">
        <v>13854474</v>
      </c>
      <c r="J5" s="17">
        <v>0</v>
      </c>
      <c r="K5" s="17">
        <v>5759447</v>
      </c>
      <c r="L5" s="17">
        <v>294581</v>
      </c>
      <c r="M5" s="17">
        <v>-2034632</v>
      </c>
      <c r="N5" s="18">
        <f t="shared" ref="N5:R14" si="0">I5-D5</f>
        <v>-1971352</v>
      </c>
      <c r="O5" s="18">
        <f t="shared" si="0"/>
        <v>0</v>
      </c>
      <c r="P5" s="18">
        <f t="shared" si="0"/>
        <v>-544528</v>
      </c>
      <c r="Q5" s="18">
        <f t="shared" si="0"/>
        <v>-76169</v>
      </c>
      <c r="R5" s="18">
        <f t="shared" si="0"/>
        <v>7965</v>
      </c>
    </row>
    <row r="6" spans="1:28" x14ac:dyDescent="0.3">
      <c r="B6" s="20"/>
      <c r="C6" s="15" t="s">
        <v>17</v>
      </c>
      <c r="D6" s="16">
        <v>17001688</v>
      </c>
      <c r="E6" s="16">
        <v>0</v>
      </c>
      <c r="F6" s="16">
        <v>6534809</v>
      </c>
      <c r="G6" s="16">
        <v>599131</v>
      </c>
      <c r="H6" s="16">
        <v>-2068432</v>
      </c>
      <c r="I6" s="17">
        <v>15024402</v>
      </c>
      <c r="J6" s="17">
        <v>0</v>
      </c>
      <c r="K6" s="17">
        <v>5992897</v>
      </c>
      <c r="L6" s="17">
        <v>514738</v>
      </c>
      <c r="M6" s="17">
        <v>-2040035</v>
      </c>
      <c r="N6" s="17">
        <f t="shared" si="0"/>
        <v>-1977286</v>
      </c>
      <c r="O6" s="18">
        <f t="shared" si="0"/>
        <v>0</v>
      </c>
      <c r="P6" s="18">
        <f t="shared" si="0"/>
        <v>-541912</v>
      </c>
      <c r="Q6" s="18">
        <f t="shared" si="0"/>
        <v>-84393</v>
      </c>
      <c r="R6" s="18">
        <f t="shared" si="0"/>
        <v>28397</v>
      </c>
    </row>
    <row r="7" spans="1:28" x14ac:dyDescent="0.3">
      <c r="B7" s="14" t="s">
        <v>18</v>
      </c>
      <c r="C7" s="15" t="s">
        <v>19</v>
      </c>
      <c r="D7" s="16">
        <v>4168141</v>
      </c>
      <c r="E7" s="16">
        <v>178573</v>
      </c>
      <c r="F7" s="16">
        <v>56344</v>
      </c>
      <c r="G7" s="16">
        <v>46527</v>
      </c>
      <c r="H7" s="16">
        <v>-16864</v>
      </c>
      <c r="I7" s="17">
        <v>3961402</v>
      </c>
      <c r="J7" s="17">
        <v>158315</v>
      </c>
      <c r="K7" s="17">
        <v>96802</v>
      </c>
      <c r="L7" s="17">
        <v>58550</v>
      </c>
      <c r="M7" s="17">
        <v>-23987</v>
      </c>
      <c r="N7" s="18">
        <f t="shared" si="0"/>
        <v>-206739</v>
      </c>
      <c r="O7" s="18">
        <f t="shared" si="0"/>
        <v>-20258</v>
      </c>
      <c r="P7" s="18">
        <f t="shared" si="0"/>
        <v>40458</v>
      </c>
      <c r="Q7" s="18">
        <f t="shared" si="0"/>
        <v>12023</v>
      </c>
      <c r="R7" s="18">
        <f t="shared" si="0"/>
        <v>-7123</v>
      </c>
    </row>
    <row r="8" spans="1:28" x14ac:dyDescent="0.3">
      <c r="B8" s="19"/>
      <c r="C8" s="15" t="s">
        <v>20</v>
      </c>
      <c r="D8" s="16">
        <v>13727836</v>
      </c>
      <c r="E8" s="16">
        <v>2084074</v>
      </c>
      <c r="F8" s="16">
        <v>248570</v>
      </c>
      <c r="G8" s="16">
        <v>232788</v>
      </c>
      <c r="H8" s="16">
        <v>-2167526</v>
      </c>
      <c r="I8" s="17">
        <v>12513218</v>
      </c>
      <c r="J8" s="17">
        <v>1847643</v>
      </c>
      <c r="K8" s="17">
        <v>357724</v>
      </c>
      <c r="L8" s="17">
        <v>219042</v>
      </c>
      <c r="M8" s="17">
        <v>-2133781</v>
      </c>
      <c r="N8" s="18">
        <f t="shared" si="0"/>
        <v>-1214618</v>
      </c>
      <c r="O8" s="18">
        <f t="shared" si="0"/>
        <v>-236431</v>
      </c>
      <c r="P8" s="18">
        <f t="shared" si="0"/>
        <v>109154</v>
      </c>
      <c r="Q8" s="18">
        <f t="shared" si="0"/>
        <v>-13746</v>
      </c>
      <c r="R8" s="18">
        <f t="shared" si="0"/>
        <v>33745</v>
      </c>
      <c r="T8" s="21"/>
    </row>
    <row r="9" spans="1:28" x14ac:dyDescent="0.3">
      <c r="B9" s="20"/>
      <c r="C9" s="15" t="s">
        <v>21</v>
      </c>
      <c r="D9" s="16">
        <v>17895977</v>
      </c>
      <c r="E9" s="16">
        <v>2262647</v>
      </c>
      <c r="F9" s="16">
        <v>304914</v>
      </c>
      <c r="G9" s="16">
        <v>279315</v>
      </c>
      <c r="H9" s="16">
        <v>-2184390</v>
      </c>
      <c r="I9" s="17">
        <v>16474620</v>
      </c>
      <c r="J9" s="17">
        <v>2005958</v>
      </c>
      <c r="K9" s="17">
        <v>454526</v>
      </c>
      <c r="L9" s="17">
        <v>277592</v>
      </c>
      <c r="M9" s="17">
        <v>-2157768</v>
      </c>
      <c r="N9" s="17">
        <f t="shared" si="0"/>
        <v>-1421357</v>
      </c>
      <c r="O9" s="18">
        <f t="shared" si="0"/>
        <v>-256689</v>
      </c>
      <c r="P9" s="18">
        <f t="shared" si="0"/>
        <v>149612</v>
      </c>
      <c r="Q9" s="18">
        <f t="shared" si="0"/>
        <v>-1723</v>
      </c>
      <c r="R9" s="18">
        <f t="shared" si="0"/>
        <v>26622</v>
      </c>
      <c r="T9" s="21"/>
    </row>
    <row r="10" spans="1:28" x14ac:dyDescent="0.3">
      <c r="B10" s="14" t="s">
        <v>22</v>
      </c>
      <c r="C10" s="15" t="s">
        <v>23</v>
      </c>
      <c r="D10" s="16">
        <v>4821001</v>
      </c>
      <c r="E10" s="16">
        <v>74307</v>
      </c>
      <c r="F10" s="16">
        <v>5358588</v>
      </c>
      <c r="G10" s="16">
        <v>93207</v>
      </c>
      <c r="H10" s="16">
        <v>-251</v>
      </c>
      <c r="I10" s="17">
        <v>4843862</v>
      </c>
      <c r="J10" s="17">
        <v>74332</v>
      </c>
      <c r="K10" s="17">
        <v>5423684</v>
      </c>
      <c r="L10" s="17">
        <v>93238</v>
      </c>
      <c r="M10" s="17">
        <v>-251</v>
      </c>
      <c r="N10" s="18">
        <f t="shared" si="0"/>
        <v>22861</v>
      </c>
      <c r="O10" s="18">
        <f t="shared" si="0"/>
        <v>25</v>
      </c>
      <c r="P10" s="18">
        <f t="shared" si="0"/>
        <v>65096</v>
      </c>
      <c r="Q10" s="18">
        <f t="shared" si="0"/>
        <v>31</v>
      </c>
      <c r="R10" s="18">
        <f t="shared" si="0"/>
        <v>0</v>
      </c>
    </row>
    <row r="11" spans="1:28" x14ac:dyDescent="0.3">
      <c r="B11" s="19"/>
      <c r="C11" s="15" t="s">
        <v>24</v>
      </c>
      <c r="D11" s="16">
        <v>-5715290</v>
      </c>
      <c r="E11" s="16">
        <v>-2336954</v>
      </c>
      <c r="F11" s="16">
        <v>871307</v>
      </c>
      <c r="G11" s="16">
        <v>226609</v>
      </c>
      <c r="H11" s="16">
        <v>116209</v>
      </c>
      <c r="I11" s="17">
        <v>-6294080</v>
      </c>
      <c r="J11" s="17">
        <v>-2080290</v>
      </c>
      <c r="K11" s="17">
        <v>114687</v>
      </c>
      <c r="L11" s="17">
        <v>143908</v>
      </c>
      <c r="M11" s="17">
        <v>117984</v>
      </c>
      <c r="N11" s="18">
        <f t="shared" si="0"/>
        <v>-578790</v>
      </c>
      <c r="O11" s="18">
        <f t="shared" si="0"/>
        <v>256664</v>
      </c>
      <c r="P11" s="18">
        <f t="shared" si="0"/>
        <v>-756620</v>
      </c>
      <c r="Q11" s="18">
        <f t="shared" si="0"/>
        <v>-82701</v>
      </c>
      <c r="R11" s="18">
        <f t="shared" si="0"/>
        <v>1775</v>
      </c>
    </row>
    <row r="12" spans="1:28" x14ac:dyDescent="0.3">
      <c r="B12" s="20"/>
      <c r="C12" s="15" t="s">
        <v>25</v>
      </c>
      <c r="D12" s="16">
        <v>-894289</v>
      </c>
      <c r="E12" s="16">
        <v>-2262647</v>
      </c>
      <c r="F12" s="16">
        <v>6229895</v>
      </c>
      <c r="G12" s="16">
        <v>319816</v>
      </c>
      <c r="H12" s="16">
        <v>115958</v>
      </c>
      <c r="I12" s="17">
        <v>-1450218</v>
      </c>
      <c r="J12" s="17">
        <v>-2005958</v>
      </c>
      <c r="K12" s="17">
        <v>5538371</v>
      </c>
      <c r="L12" s="17">
        <v>237146</v>
      </c>
      <c r="M12" s="17">
        <v>117733</v>
      </c>
      <c r="N12" s="18">
        <f t="shared" si="0"/>
        <v>-555929</v>
      </c>
      <c r="O12" s="18">
        <f t="shared" si="0"/>
        <v>256689</v>
      </c>
      <c r="P12" s="18">
        <f t="shared" si="0"/>
        <v>-691524</v>
      </c>
      <c r="Q12" s="18">
        <f t="shared" si="0"/>
        <v>-82670</v>
      </c>
      <c r="R12" s="18">
        <f t="shared" si="0"/>
        <v>1775</v>
      </c>
    </row>
    <row r="13" spans="1:28" x14ac:dyDescent="0.3">
      <c r="B13" s="22" t="s">
        <v>26</v>
      </c>
      <c r="C13" s="23"/>
      <c r="D13" s="18">
        <v>14092779</v>
      </c>
      <c r="E13" s="18">
        <v>2003990</v>
      </c>
      <c r="F13" s="18">
        <v>40158</v>
      </c>
      <c r="G13" s="18">
        <v>28975</v>
      </c>
      <c r="H13" s="18">
        <v>-195188</v>
      </c>
      <c r="I13" s="18">
        <v>12705481</v>
      </c>
      <c r="J13" s="18">
        <v>1776645</v>
      </c>
      <c r="K13" s="18">
        <v>151134</v>
      </c>
      <c r="L13" s="18">
        <v>46409</v>
      </c>
      <c r="M13" s="18">
        <v>-41302</v>
      </c>
      <c r="N13" s="18">
        <f t="shared" si="0"/>
        <v>-1387298</v>
      </c>
      <c r="O13" s="18">
        <f t="shared" si="0"/>
        <v>-227345</v>
      </c>
      <c r="P13" s="18">
        <f t="shared" si="0"/>
        <v>110976</v>
      </c>
      <c r="Q13" s="18">
        <f t="shared" si="0"/>
        <v>17434</v>
      </c>
      <c r="R13" s="18">
        <f t="shared" si="0"/>
        <v>153886</v>
      </c>
      <c r="S13" s="24"/>
      <c r="T13" s="21"/>
      <c r="U13" s="21"/>
      <c r="V13" s="21"/>
      <c r="W13" s="21"/>
      <c r="X13" s="25"/>
      <c r="Y13" s="25"/>
      <c r="Z13" s="25"/>
      <c r="AA13" s="25"/>
      <c r="AB13" s="25"/>
    </row>
    <row r="14" spans="1:28" x14ac:dyDescent="0.3">
      <c r="B14" s="12" t="s">
        <v>27</v>
      </c>
      <c r="C14" s="15"/>
      <c r="D14" s="26">
        <f>D9/D12</f>
        <v>-20.011402354272501</v>
      </c>
      <c r="E14" s="26">
        <f t="shared" ref="E14:H14" si="1">E9/E12</f>
        <v>-1</v>
      </c>
      <c r="F14" s="26">
        <f t="shared" si="1"/>
        <v>4.8943682036374607E-2</v>
      </c>
      <c r="G14" s="26">
        <f t="shared" si="1"/>
        <v>0.87336155789579006</v>
      </c>
      <c r="H14" s="26">
        <f t="shared" si="1"/>
        <v>-18.83776884734128</v>
      </c>
      <c r="I14" s="27">
        <f>I9/I12</f>
        <v>-11.360098964431554</v>
      </c>
      <c r="J14" s="27">
        <f t="shared" ref="J14:M14" si="2">J9/J12</f>
        <v>-1</v>
      </c>
      <c r="K14" s="27">
        <f t="shared" si="2"/>
        <v>8.2068536037040493E-2</v>
      </c>
      <c r="L14" s="27">
        <f t="shared" si="2"/>
        <v>1.1705531613436448</v>
      </c>
      <c r="M14" s="27">
        <f t="shared" si="2"/>
        <v>-18.327639659228932</v>
      </c>
      <c r="N14" s="28">
        <f t="shared" si="0"/>
        <v>8.6513033898409475</v>
      </c>
      <c r="O14" s="28">
        <f t="shared" si="0"/>
        <v>0</v>
      </c>
      <c r="P14" s="28">
        <f t="shared" si="0"/>
        <v>3.3124854000665886E-2</v>
      </c>
      <c r="Q14" s="28">
        <f t="shared" si="0"/>
        <v>0.29719160344785478</v>
      </c>
      <c r="R14" s="28">
        <f t="shared" si="0"/>
        <v>0.51012918811234798</v>
      </c>
    </row>
    <row r="16" spans="1:28" x14ac:dyDescent="0.3">
      <c r="A16" s="1" t="s">
        <v>28</v>
      </c>
    </row>
    <row r="17" spans="2:14" x14ac:dyDescent="0.3">
      <c r="B17" s="1" t="s">
        <v>29</v>
      </c>
      <c r="N17" s="29"/>
    </row>
    <row r="18" spans="2:14" x14ac:dyDescent="0.3">
      <c r="B18" s="1" t="s">
        <v>30</v>
      </c>
      <c r="N18" s="29"/>
    </row>
    <row r="19" spans="2:14" x14ac:dyDescent="0.3">
      <c r="B19" s="2" t="s">
        <v>31</v>
      </c>
    </row>
    <row r="20" spans="2:14" x14ac:dyDescent="0.3">
      <c r="N20" s="29"/>
    </row>
    <row r="21" spans="2:14" x14ac:dyDescent="0.3">
      <c r="B21" s="1" t="s">
        <v>32</v>
      </c>
      <c r="N21" s="29"/>
    </row>
    <row r="22" spans="2:14" x14ac:dyDescent="0.3">
      <c r="B22" s="2" t="s">
        <v>33</v>
      </c>
    </row>
    <row r="23" spans="2:14" x14ac:dyDescent="0.3">
      <c r="B23" s="2" t="s">
        <v>34</v>
      </c>
    </row>
    <row r="24" spans="2:14" x14ac:dyDescent="0.3">
      <c r="B24" s="2" t="s">
        <v>35</v>
      </c>
    </row>
    <row r="25" spans="2:14" x14ac:dyDescent="0.3">
      <c r="B25" s="2" t="s">
        <v>36</v>
      </c>
    </row>
    <row r="27" spans="2:14" x14ac:dyDescent="0.3">
      <c r="B27" s="1" t="s">
        <v>37</v>
      </c>
    </row>
    <row r="28" spans="2:14" x14ac:dyDescent="0.3">
      <c r="B28" s="1" t="s">
        <v>38</v>
      </c>
    </row>
    <row r="29" spans="2:14" x14ac:dyDescent="0.3">
      <c r="B29" s="30" t="s">
        <v>39</v>
      </c>
      <c r="C29" s="30"/>
      <c r="D29" s="30"/>
      <c r="E29" s="30"/>
      <c r="F29" s="30"/>
      <c r="G29" s="30"/>
      <c r="H29" s="30"/>
      <c r="I29" s="30"/>
      <c r="J29" s="31"/>
      <c r="K29" s="31"/>
      <c r="L29" s="32"/>
    </row>
    <row r="30" spans="2:14" x14ac:dyDescent="0.3">
      <c r="B30" s="31" t="s">
        <v>40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2:14" x14ac:dyDescent="0.3">
      <c r="B31" s="31" t="s">
        <v>41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2:14" x14ac:dyDescent="0.3">
      <c r="B32" s="31" t="s">
        <v>42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2:14" x14ac:dyDescent="0.3">
      <c r="B33" s="31" t="s">
        <v>43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2:14" x14ac:dyDescent="0.3">
      <c r="B34" s="31" t="s">
        <v>44</v>
      </c>
      <c r="C34" s="31"/>
      <c r="D34" s="31"/>
      <c r="E34" s="31"/>
      <c r="F34" s="31"/>
      <c r="G34" s="31"/>
      <c r="H34" s="31"/>
      <c r="I34" s="31"/>
      <c r="J34" s="31"/>
      <c r="K34" s="33"/>
      <c r="L34" s="29"/>
    </row>
    <row r="35" spans="2:14" x14ac:dyDescent="0.3">
      <c r="B35" s="30" t="s">
        <v>45</v>
      </c>
      <c r="C35" s="30"/>
      <c r="D35" s="30"/>
      <c r="E35" s="30"/>
      <c r="F35" s="30"/>
      <c r="G35" s="30"/>
      <c r="H35" s="30"/>
      <c r="I35" s="30"/>
      <c r="J35" s="31"/>
      <c r="K35" s="31"/>
      <c r="N35" s="32"/>
    </row>
    <row r="36" spans="2:14" x14ac:dyDescent="0.3">
      <c r="B36" s="31" t="s">
        <v>46</v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2:14" x14ac:dyDescent="0.3">
      <c r="B37" s="31" t="s">
        <v>47</v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2:14" x14ac:dyDescent="0.3">
      <c r="B38" s="31" t="s">
        <v>48</v>
      </c>
      <c r="C38" s="31"/>
      <c r="D38" s="31"/>
      <c r="E38" s="31"/>
      <c r="F38" s="31"/>
      <c r="G38" s="31"/>
      <c r="H38" s="31"/>
      <c r="I38" s="31"/>
      <c r="J38" s="31"/>
      <c r="K38" s="31"/>
    </row>
    <row r="39" spans="2:14" x14ac:dyDescent="0.3">
      <c r="B39" s="31" t="s">
        <v>49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2:14" x14ac:dyDescent="0.3">
      <c r="B40" s="31" t="s">
        <v>50</v>
      </c>
      <c r="C40" s="31"/>
      <c r="D40" s="31"/>
      <c r="E40" s="31"/>
      <c r="F40" s="31"/>
      <c r="G40" s="31"/>
      <c r="H40" s="31"/>
      <c r="I40" s="31"/>
      <c r="J40" s="31"/>
      <c r="K40" s="31"/>
    </row>
    <row r="41" spans="2:14" x14ac:dyDescent="0.3">
      <c r="B41" s="31" t="s">
        <v>51</v>
      </c>
      <c r="C41" s="31"/>
      <c r="D41" s="31"/>
      <c r="E41" s="31"/>
      <c r="F41" s="31"/>
      <c r="G41" s="31"/>
      <c r="H41" s="31"/>
      <c r="I41" s="31"/>
      <c r="J41" s="31"/>
      <c r="K41" s="31"/>
    </row>
    <row r="42" spans="2:14" x14ac:dyDescent="0.3">
      <c r="B42" s="30" t="s">
        <v>52</v>
      </c>
      <c r="C42" s="30"/>
      <c r="D42" s="30"/>
      <c r="E42" s="30"/>
      <c r="F42" s="30"/>
      <c r="G42" s="30"/>
      <c r="H42" s="30"/>
      <c r="I42" s="30"/>
      <c r="J42" s="31"/>
      <c r="K42" s="31"/>
    </row>
    <row r="43" spans="2:14" x14ac:dyDescent="0.3">
      <c r="B43" s="31" t="s">
        <v>53</v>
      </c>
      <c r="C43" s="31"/>
      <c r="D43" s="31"/>
      <c r="E43" s="31"/>
      <c r="F43" s="31"/>
      <c r="G43" s="31"/>
      <c r="H43" s="31"/>
      <c r="I43" s="31"/>
      <c r="J43" s="31"/>
      <c r="K43" s="31"/>
    </row>
    <row r="44" spans="2:14" x14ac:dyDescent="0.3">
      <c r="B44" s="31" t="s">
        <v>50</v>
      </c>
      <c r="C44" s="31"/>
      <c r="D44" s="31"/>
      <c r="E44" s="31"/>
      <c r="F44" s="31"/>
      <c r="G44" s="31"/>
      <c r="H44" s="31"/>
      <c r="I44" s="31"/>
      <c r="J44" s="31"/>
      <c r="K44" s="31"/>
    </row>
    <row r="45" spans="2:14" x14ac:dyDescent="0.3">
      <c r="B45" s="30" t="s">
        <v>54</v>
      </c>
      <c r="C45" s="30"/>
      <c r="D45" s="30"/>
      <c r="E45" s="30"/>
      <c r="F45" s="30"/>
      <c r="G45" s="30"/>
      <c r="H45" s="30"/>
      <c r="I45" s="30"/>
      <c r="J45" s="31"/>
      <c r="K45" s="31"/>
    </row>
    <row r="46" spans="2:14" x14ac:dyDescent="0.3">
      <c r="B46" s="31" t="s">
        <v>55</v>
      </c>
      <c r="C46" s="31"/>
      <c r="D46" s="31"/>
      <c r="E46" s="31"/>
      <c r="F46" s="31"/>
      <c r="G46" s="31"/>
      <c r="H46" s="31"/>
      <c r="I46" s="31"/>
      <c r="J46" s="31"/>
      <c r="K46" s="31"/>
    </row>
    <row r="47" spans="2:14" x14ac:dyDescent="0.3">
      <c r="B47" s="30" t="s">
        <v>56</v>
      </c>
      <c r="C47" s="30"/>
      <c r="D47" s="30"/>
      <c r="E47" s="30"/>
      <c r="F47" s="30"/>
      <c r="G47" s="30"/>
      <c r="H47" s="30"/>
      <c r="I47" s="30"/>
      <c r="J47" s="31"/>
      <c r="K47" s="31"/>
    </row>
    <row r="48" spans="2:14" x14ac:dyDescent="0.3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x14ac:dyDescent="0.3">
      <c r="B49" s="34" t="s">
        <v>57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2:11" x14ac:dyDescent="0.3">
      <c r="B50" s="31" t="s">
        <v>58</v>
      </c>
      <c r="C50" s="31"/>
      <c r="D50" s="31"/>
      <c r="E50" s="31"/>
      <c r="F50" s="31"/>
      <c r="G50" s="31"/>
      <c r="H50" s="31"/>
      <c r="I50" s="31"/>
      <c r="J50" s="31"/>
      <c r="K50" s="31"/>
    </row>
    <row r="51" spans="2:11" x14ac:dyDescent="0.3">
      <c r="B51" s="31" t="s">
        <v>59</v>
      </c>
      <c r="C51" s="31"/>
      <c r="D51" s="31"/>
      <c r="E51" s="31"/>
      <c r="F51" s="31"/>
      <c r="G51" s="31"/>
      <c r="H51" s="31"/>
      <c r="I51" s="31"/>
      <c r="J51" s="31"/>
      <c r="K51" s="31"/>
    </row>
    <row r="52" spans="2:11" x14ac:dyDescent="0.3">
      <c r="B52" s="31" t="s">
        <v>60</v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2:11" x14ac:dyDescent="0.3">
      <c r="B53" s="31" t="s">
        <v>61</v>
      </c>
      <c r="C53" s="31"/>
      <c r="D53" s="31"/>
      <c r="E53" s="31"/>
      <c r="F53" s="31"/>
      <c r="G53" s="31"/>
      <c r="H53" s="31"/>
      <c r="I53" s="31"/>
      <c r="J53" s="31"/>
      <c r="K53" s="31"/>
    </row>
    <row r="54" spans="2:11" x14ac:dyDescent="0.3">
      <c r="B54" s="31" t="s">
        <v>62</v>
      </c>
      <c r="C54" s="31"/>
      <c r="D54" s="31"/>
      <c r="E54" s="31"/>
      <c r="F54" s="31"/>
      <c r="G54" s="31"/>
      <c r="H54" s="31"/>
      <c r="I54" s="31"/>
      <c r="J54" s="31"/>
      <c r="K54" s="31"/>
    </row>
    <row r="55" spans="2:11" x14ac:dyDescent="0.3">
      <c r="B55" s="31" t="s">
        <v>63</v>
      </c>
      <c r="C55" s="31"/>
      <c r="D55" s="31"/>
      <c r="E55" s="31"/>
      <c r="F55" s="31"/>
      <c r="G55" s="31"/>
      <c r="H55" s="31"/>
      <c r="I55" s="31"/>
      <c r="J55" s="31"/>
      <c r="K55" s="31"/>
    </row>
    <row r="56" spans="2:11" x14ac:dyDescent="0.3">
      <c r="B56" s="31" t="s">
        <v>64</v>
      </c>
      <c r="C56" s="31"/>
      <c r="D56" s="31"/>
      <c r="E56" s="31"/>
      <c r="F56" s="31"/>
      <c r="G56" s="31"/>
      <c r="H56" s="31"/>
      <c r="I56" s="31"/>
      <c r="J56" s="31"/>
      <c r="K56" s="31"/>
    </row>
    <row r="57" spans="2:11" x14ac:dyDescent="0.3">
      <c r="B57" s="31" t="s">
        <v>65</v>
      </c>
      <c r="C57" s="31"/>
      <c r="D57" s="31"/>
      <c r="E57" s="31"/>
      <c r="F57" s="31"/>
      <c r="G57" s="31"/>
      <c r="H57" s="31"/>
      <c r="I57" s="31"/>
      <c r="J57" s="31"/>
      <c r="K57" s="31"/>
    </row>
    <row r="58" spans="2:11" x14ac:dyDescent="0.3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x14ac:dyDescent="0.3">
      <c r="B59" s="34" t="s">
        <v>66</v>
      </c>
      <c r="C59" s="31"/>
      <c r="D59" s="31"/>
      <c r="E59" s="31"/>
      <c r="F59" s="31"/>
      <c r="G59" s="31"/>
      <c r="H59" s="31"/>
      <c r="I59" s="31"/>
      <c r="J59" s="31"/>
      <c r="K59" s="31"/>
    </row>
    <row r="60" spans="2:11" x14ac:dyDescent="0.3">
      <c r="B60" s="30" t="s">
        <v>67</v>
      </c>
      <c r="C60" s="30"/>
      <c r="D60" s="30"/>
      <c r="E60" s="30"/>
      <c r="F60" s="30"/>
      <c r="G60" s="30"/>
      <c r="H60" s="30"/>
      <c r="I60" s="30"/>
      <c r="J60" s="31"/>
      <c r="K60" s="31"/>
    </row>
    <row r="61" spans="2:11" x14ac:dyDescent="0.3">
      <c r="B61" s="31" t="s">
        <v>40</v>
      </c>
      <c r="C61" s="31"/>
      <c r="D61" s="31"/>
      <c r="E61" s="31"/>
      <c r="F61" s="31"/>
      <c r="G61" s="31"/>
      <c r="H61" s="31"/>
      <c r="I61" s="31"/>
      <c r="J61" s="31"/>
      <c r="K61" s="31"/>
    </row>
    <row r="62" spans="2:11" x14ac:dyDescent="0.3">
      <c r="B62" s="31" t="s">
        <v>68</v>
      </c>
      <c r="C62" s="31"/>
      <c r="D62" s="31"/>
      <c r="E62" s="31"/>
      <c r="F62" s="31"/>
      <c r="G62" s="31"/>
      <c r="H62" s="31"/>
      <c r="I62" s="31"/>
      <c r="J62" s="31"/>
      <c r="K62" s="31"/>
    </row>
    <row r="63" spans="2:11" x14ac:dyDescent="0.3">
      <c r="B63" s="31" t="s">
        <v>43</v>
      </c>
      <c r="C63" s="31"/>
      <c r="D63" s="31"/>
      <c r="E63" s="31"/>
      <c r="F63" s="31"/>
      <c r="G63" s="31"/>
      <c r="H63" s="31"/>
      <c r="I63" s="31"/>
      <c r="J63" s="31"/>
      <c r="K63" s="31"/>
    </row>
    <row r="64" spans="2:11" x14ac:dyDescent="0.3">
      <c r="B64" s="31" t="s">
        <v>69</v>
      </c>
      <c r="C64" s="31"/>
      <c r="D64" s="31"/>
      <c r="E64" s="31"/>
      <c r="F64" s="31"/>
      <c r="G64" s="31"/>
      <c r="H64" s="31"/>
      <c r="I64" s="31"/>
      <c r="J64" s="31"/>
      <c r="K64" s="31"/>
    </row>
    <row r="65" spans="2:11" x14ac:dyDescent="0.3">
      <c r="B65" s="31" t="s">
        <v>70</v>
      </c>
      <c r="C65" s="31"/>
      <c r="D65" s="31"/>
      <c r="E65" s="31"/>
      <c r="F65" s="31"/>
      <c r="G65" s="31"/>
      <c r="H65" s="31"/>
      <c r="I65" s="31"/>
      <c r="J65" s="31"/>
      <c r="K65" s="31"/>
    </row>
    <row r="66" spans="2:11" x14ac:dyDescent="0.3">
      <c r="B66" s="30" t="s">
        <v>71</v>
      </c>
      <c r="C66" s="30"/>
      <c r="D66" s="30"/>
      <c r="E66" s="30"/>
      <c r="F66" s="30"/>
      <c r="G66" s="30"/>
      <c r="H66" s="30"/>
      <c r="I66" s="30"/>
      <c r="J66" s="31"/>
      <c r="K66" s="31"/>
    </row>
    <row r="67" spans="2:11" x14ac:dyDescent="0.3">
      <c r="B67" s="30" t="s">
        <v>72</v>
      </c>
      <c r="C67" s="30"/>
      <c r="D67" s="30"/>
      <c r="E67" s="30"/>
      <c r="F67" s="30"/>
      <c r="G67" s="30"/>
      <c r="H67" s="30"/>
      <c r="I67" s="30"/>
      <c r="J67" s="31"/>
      <c r="K67" s="31"/>
    </row>
    <row r="68" spans="2:11" x14ac:dyDescent="0.3">
      <c r="B68" s="31" t="s">
        <v>46</v>
      </c>
      <c r="C68" s="31"/>
      <c r="D68" s="31"/>
      <c r="E68" s="31"/>
      <c r="F68" s="31"/>
      <c r="G68" s="31"/>
      <c r="H68" s="31"/>
      <c r="I68" s="31"/>
      <c r="J68" s="31"/>
      <c r="K68" s="31"/>
    </row>
    <row r="69" spans="2:11" x14ac:dyDescent="0.3">
      <c r="B69" s="31" t="s">
        <v>73</v>
      </c>
      <c r="C69" s="31"/>
      <c r="D69" s="31"/>
      <c r="E69" s="31"/>
      <c r="F69" s="31"/>
      <c r="G69" s="31"/>
      <c r="H69" s="31"/>
      <c r="I69" s="31"/>
      <c r="J69" s="31"/>
      <c r="K69" s="31"/>
    </row>
    <row r="70" spans="2:11" x14ac:dyDescent="0.3">
      <c r="B70" s="30" t="s">
        <v>74</v>
      </c>
      <c r="C70" s="30"/>
      <c r="D70" s="30"/>
      <c r="E70" s="30"/>
      <c r="F70" s="30"/>
      <c r="G70" s="30"/>
      <c r="H70" s="30"/>
      <c r="I70" s="30"/>
      <c r="J70" s="31"/>
      <c r="K70" s="31"/>
    </row>
    <row r="71" spans="2:11" x14ac:dyDescent="0.3">
      <c r="B71" s="31" t="s">
        <v>49</v>
      </c>
      <c r="C71" s="31"/>
      <c r="D71" s="31"/>
      <c r="E71" s="31"/>
      <c r="F71" s="31"/>
      <c r="G71" s="31"/>
      <c r="H71" s="31"/>
      <c r="I71" s="31"/>
      <c r="J71" s="31"/>
      <c r="K71" s="31"/>
    </row>
    <row r="72" spans="2:11" x14ac:dyDescent="0.3">
      <c r="B72" s="31" t="s">
        <v>75</v>
      </c>
      <c r="C72" s="31"/>
      <c r="D72" s="31"/>
      <c r="E72" s="31"/>
      <c r="F72" s="31"/>
      <c r="G72" s="31"/>
      <c r="H72" s="31"/>
      <c r="I72" s="31"/>
      <c r="J72" s="31"/>
      <c r="K72" s="31"/>
    </row>
    <row r="73" spans="2:11" x14ac:dyDescent="0.3">
      <c r="B73" s="31" t="s">
        <v>76</v>
      </c>
      <c r="C73" s="31"/>
      <c r="D73" s="31"/>
      <c r="E73" s="31"/>
      <c r="F73" s="31"/>
      <c r="G73" s="31"/>
      <c r="H73" s="31"/>
      <c r="I73" s="31"/>
      <c r="J73" s="31"/>
      <c r="K73" s="31"/>
    </row>
    <row r="74" spans="2:11" x14ac:dyDescent="0.3">
      <c r="B74" s="30" t="s">
        <v>77</v>
      </c>
      <c r="C74" s="30"/>
      <c r="D74" s="30"/>
      <c r="E74" s="30"/>
      <c r="F74" s="30"/>
      <c r="G74" s="30"/>
      <c r="H74" s="30"/>
      <c r="I74" s="30"/>
      <c r="J74" s="31"/>
      <c r="K74" s="31"/>
    </row>
    <row r="75" spans="2:11" x14ac:dyDescent="0.3">
      <c r="B75" s="31" t="s">
        <v>53</v>
      </c>
      <c r="C75" s="31"/>
      <c r="D75" s="31"/>
      <c r="E75" s="31"/>
      <c r="F75" s="31"/>
      <c r="G75" s="31"/>
      <c r="H75" s="31"/>
      <c r="I75" s="31"/>
      <c r="J75" s="31"/>
      <c r="K75" s="31"/>
    </row>
    <row r="76" spans="2:11" x14ac:dyDescent="0.3">
      <c r="B76" s="30" t="s">
        <v>78</v>
      </c>
      <c r="C76" s="30"/>
      <c r="D76" s="30"/>
      <c r="E76" s="30"/>
      <c r="F76" s="30"/>
      <c r="G76" s="30"/>
      <c r="H76" s="30"/>
      <c r="I76" s="30"/>
      <c r="J76" s="31"/>
      <c r="K76" s="31"/>
    </row>
    <row r="77" spans="2:11" x14ac:dyDescent="0.3">
      <c r="B77" s="31" t="s">
        <v>55</v>
      </c>
      <c r="C77" s="31"/>
      <c r="D77" s="31"/>
      <c r="E77" s="31"/>
      <c r="F77" s="31"/>
      <c r="G77" s="31"/>
      <c r="H77" s="31"/>
      <c r="I77" s="31"/>
      <c r="J77" s="31"/>
      <c r="K77" s="31"/>
    </row>
    <row r="78" spans="2:11" x14ac:dyDescent="0.3">
      <c r="B78" s="30" t="s">
        <v>79</v>
      </c>
      <c r="C78" s="30"/>
      <c r="D78" s="30"/>
      <c r="E78" s="30"/>
      <c r="F78" s="30"/>
      <c r="G78" s="30"/>
      <c r="H78" s="30"/>
      <c r="I78" s="30"/>
      <c r="J78" s="31"/>
      <c r="K78" s="31"/>
    </row>
    <row r="79" spans="2:11" x14ac:dyDescent="0.3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x14ac:dyDescent="0.3">
      <c r="B80" s="34" t="s">
        <v>80</v>
      </c>
      <c r="C80" s="31"/>
      <c r="D80" s="31"/>
      <c r="E80" s="31"/>
      <c r="F80" s="31"/>
      <c r="G80" s="31"/>
      <c r="H80" s="31"/>
      <c r="I80" s="31"/>
      <c r="J80" s="31"/>
      <c r="K80" s="31"/>
    </row>
    <row r="81" spans="2:11" x14ac:dyDescent="0.3">
      <c r="B81" s="30" t="s">
        <v>81</v>
      </c>
      <c r="C81" s="30"/>
      <c r="D81" s="30"/>
      <c r="E81" s="30"/>
      <c r="F81" s="30"/>
      <c r="G81" s="30"/>
      <c r="H81" s="30"/>
      <c r="I81" s="30"/>
      <c r="J81" s="31"/>
      <c r="K81" s="31"/>
    </row>
    <row r="82" spans="2:11" x14ac:dyDescent="0.3">
      <c r="B82" s="31" t="s">
        <v>40</v>
      </c>
      <c r="C82" s="31"/>
      <c r="D82" s="31"/>
      <c r="E82" s="31"/>
      <c r="F82" s="31"/>
      <c r="G82" s="31"/>
      <c r="H82" s="31"/>
      <c r="I82" s="31"/>
      <c r="J82" s="31"/>
      <c r="K82" s="31"/>
    </row>
    <row r="83" spans="2:11" x14ac:dyDescent="0.3">
      <c r="B83" s="31" t="s">
        <v>82</v>
      </c>
      <c r="C83" s="31"/>
      <c r="D83" s="31"/>
      <c r="E83" s="31"/>
      <c r="F83" s="31"/>
      <c r="G83" s="31"/>
      <c r="H83" s="31"/>
      <c r="I83" s="31"/>
      <c r="J83" s="31"/>
      <c r="K83" s="31"/>
    </row>
    <row r="84" spans="2:11" x14ac:dyDescent="0.3">
      <c r="B84" s="31" t="s">
        <v>43</v>
      </c>
      <c r="C84" s="31"/>
      <c r="D84" s="31"/>
      <c r="E84" s="31"/>
      <c r="F84" s="31"/>
      <c r="G84" s="31"/>
      <c r="H84" s="31"/>
      <c r="I84" s="31"/>
      <c r="J84" s="31"/>
      <c r="K84" s="31"/>
    </row>
    <row r="85" spans="2:11" x14ac:dyDescent="0.3">
      <c r="B85" s="31" t="s">
        <v>83</v>
      </c>
      <c r="C85" s="31"/>
      <c r="D85" s="31"/>
      <c r="E85" s="31"/>
      <c r="F85" s="31"/>
      <c r="G85" s="31"/>
      <c r="H85" s="31"/>
      <c r="I85" s="31"/>
      <c r="J85" s="31"/>
      <c r="K85" s="31"/>
    </row>
    <row r="86" spans="2:11" x14ac:dyDescent="0.3">
      <c r="B86" s="31" t="s">
        <v>84</v>
      </c>
      <c r="C86" s="31"/>
      <c r="D86" s="31"/>
      <c r="E86" s="31"/>
      <c r="F86" s="31"/>
      <c r="G86" s="31"/>
      <c r="H86" s="31"/>
      <c r="I86" s="31"/>
      <c r="J86" s="31"/>
      <c r="K86" s="31"/>
    </row>
    <row r="87" spans="2:11" x14ac:dyDescent="0.3">
      <c r="B87" s="30" t="s">
        <v>85</v>
      </c>
      <c r="C87" s="30"/>
      <c r="D87" s="30"/>
      <c r="E87" s="30"/>
      <c r="F87" s="30"/>
      <c r="G87" s="30"/>
      <c r="H87" s="30"/>
      <c r="I87" s="30"/>
      <c r="J87" s="31"/>
      <c r="K87" s="31"/>
    </row>
    <row r="88" spans="2:11" x14ac:dyDescent="0.3">
      <c r="B88" s="30" t="s">
        <v>86</v>
      </c>
      <c r="C88" s="30"/>
      <c r="D88" s="30"/>
      <c r="E88" s="30"/>
      <c r="F88" s="30"/>
      <c r="G88" s="30"/>
      <c r="H88" s="30"/>
      <c r="I88" s="30"/>
      <c r="J88" s="31"/>
      <c r="K88" s="31"/>
    </row>
    <row r="89" spans="2:11" x14ac:dyDescent="0.3">
      <c r="B89" s="31" t="s">
        <v>46</v>
      </c>
      <c r="C89" s="31"/>
      <c r="D89" s="31"/>
      <c r="E89" s="31"/>
      <c r="F89" s="31"/>
      <c r="G89" s="31"/>
      <c r="H89" s="31"/>
      <c r="I89" s="31"/>
      <c r="J89" s="31"/>
      <c r="K89" s="31"/>
    </row>
    <row r="90" spans="2:11" x14ac:dyDescent="0.3">
      <c r="B90" s="30" t="s">
        <v>87</v>
      </c>
      <c r="C90" s="30"/>
      <c r="D90" s="30"/>
      <c r="E90" s="30"/>
      <c r="F90" s="30"/>
      <c r="G90" s="30"/>
      <c r="H90" s="30"/>
      <c r="I90" s="30"/>
      <c r="J90" s="31"/>
      <c r="K90" s="31"/>
    </row>
    <row r="91" spans="2:11" x14ac:dyDescent="0.3">
      <c r="B91" s="31" t="s">
        <v>49</v>
      </c>
      <c r="C91" s="31"/>
      <c r="D91" s="31"/>
      <c r="E91" s="31"/>
      <c r="F91" s="31"/>
      <c r="G91" s="31"/>
      <c r="H91" s="31"/>
      <c r="I91" s="31"/>
      <c r="J91" s="31"/>
      <c r="K91" s="31"/>
    </row>
    <row r="92" spans="2:11" x14ac:dyDescent="0.3">
      <c r="B92" s="31" t="s">
        <v>88</v>
      </c>
      <c r="C92" s="31"/>
      <c r="D92" s="31"/>
      <c r="E92" s="31"/>
      <c r="F92" s="31"/>
      <c r="G92" s="31"/>
      <c r="H92" s="31"/>
      <c r="I92" s="31"/>
      <c r="J92" s="31"/>
      <c r="K92" s="31"/>
    </row>
    <row r="93" spans="2:11" x14ac:dyDescent="0.3">
      <c r="B93" s="31" t="s">
        <v>53</v>
      </c>
      <c r="C93" s="31"/>
      <c r="D93" s="31"/>
      <c r="E93" s="31"/>
      <c r="F93" s="31"/>
      <c r="G93" s="31"/>
      <c r="H93" s="31"/>
      <c r="I93" s="31"/>
      <c r="J93" s="31"/>
      <c r="K93" s="31"/>
    </row>
    <row r="94" spans="2:11" x14ac:dyDescent="0.3">
      <c r="B94" s="30" t="s">
        <v>89</v>
      </c>
      <c r="C94" s="30"/>
      <c r="D94" s="30"/>
      <c r="E94" s="30"/>
      <c r="F94" s="30"/>
      <c r="G94" s="30"/>
      <c r="H94" s="30"/>
      <c r="I94" s="30"/>
      <c r="J94" s="31"/>
      <c r="K94" s="31"/>
    </row>
    <row r="95" spans="2:11" x14ac:dyDescent="0.3">
      <c r="B95" s="31" t="s">
        <v>55</v>
      </c>
      <c r="C95" s="31"/>
      <c r="D95" s="31"/>
      <c r="E95" s="31"/>
      <c r="F95" s="31"/>
      <c r="G95" s="31"/>
      <c r="H95" s="31"/>
      <c r="I95" s="31"/>
      <c r="J95" s="31"/>
      <c r="K95" s="31"/>
    </row>
    <row r="96" spans="2:11" x14ac:dyDescent="0.3">
      <c r="B96" s="31" t="s">
        <v>90</v>
      </c>
      <c r="C96" s="31"/>
      <c r="D96" s="31"/>
      <c r="E96" s="31"/>
      <c r="F96" s="31"/>
      <c r="G96" s="31"/>
      <c r="H96" s="31"/>
      <c r="I96" s="31"/>
      <c r="J96" s="31"/>
      <c r="K96" s="31"/>
    </row>
    <row r="98" spans="2:12" x14ac:dyDescent="0.3">
      <c r="B98" s="35" t="s">
        <v>91</v>
      </c>
      <c r="C98" s="36"/>
      <c r="D98" s="36"/>
      <c r="E98" s="36"/>
      <c r="F98" s="36"/>
      <c r="G98" s="36"/>
      <c r="H98" s="36"/>
      <c r="I98" s="36"/>
      <c r="J98" s="36"/>
      <c r="K98" s="36"/>
      <c r="L98" s="37"/>
    </row>
    <row r="99" spans="2:12" x14ac:dyDescent="0.3">
      <c r="B99" s="38" t="s">
        <v>92</v>
      </c>
      <c r="C99" s="25"/>
      <c r="D99" s="25"/>
      <c r="E99" s="25"/>
      <c r="F99" s="25"/>
      <c r="G99" s="25"/>
      <c r="H99" s="25"/>
      <c r="I99" s="25"/>
      <c r="J99" s="25"/>
      <c r="K99" s="25"/>
      <c r="L99" s="39"/>
    </row>
    <row r="100" spans="2:12" x14ac:dyDescent="0.3">
      <c r="B100" s="38" t="s">
        <v>93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39"/>
    </row>
    <row r="101" spans="2:12" x14ac:dyDescent="0.3">
      <c r="B101" s="38" t="s">
        <v>94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39"/>
    </row>
    <row r="102" spans="2:12" x14ac:dyDescent="0.3">
      <c r="B102" s="40" t="s">
        <v>95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2"/>
    </row>
  </sheetData>
  <mergeCells count="4">
    <mergeCell ref="B2:C3"/>
    <mergeCell ref="B4:B6"/>
    <mergeCell ref="B7:B9"/>
    <mergeCell ref="B10:B12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재무상태표(2017)</vt:lpstr>
      <vt:lpstr>'재무상태표(2017)'!Print_Area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2018-07-17T08:00:57Z</dcterms:created>
  <dcterms:modified xsi:type="dcterms:W3CDTF">2018-07-17T08:01:54Z</dcterms:modified>
</cp:coreProperties>
</file>