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480" yWindow="30" windowWidth="18315" windowHeight="11760" activeTab="11"/>
  </bookViews>
  <sheets>
    <sheet name="1월" sheetId="4" r:id="rId1"/>
    <sheet name="2월" sheetId="3" r:id="rId2"/>
    <sheet name="3월" sheetId="2" r:id="rId3"/>
    <sheet name="4월" sheetId="6" r:id="rId4"/>
    <sheet name="5월" sheetId="5" r:id="rId5"/>
    <sheet name="6월" sheetId="10" r:id="rId6"/>
    <sheet name="7월" sheetId="11" r:id="rId7"/>
    <sheet name="8월" sheetId="12" r:id="rId8"/>
    <sheet name="9월" sheetId="13" r:id="rId9"/>
    <sheet name="10월" sheetId="8" r:id="rId10"/>
    <sheet name="11월" sheetId="14" r:id="rId11"/>
    <sheet name="12월" sheetId="15" r:id="rId12"/>
  </sheets>
  <calcPr calcId="152511"/>
</workbook>
</file>

<file path=xl/calcChain.xml><?xml version="1.0" encoding="utf-8"?>
<calcChain xmlns="http://schemas.openxmlformats.org/spreadsheetml/2006/main">
  <c r="H13" i="15" l="1"/>
  <c r="C13" i="15" l="1"/>
  <c r="F13" i="15" l="1"/>
  <c r="F20" i="8" l="1"/>
  <c r="H20" i="8"/>
  <c r="H17" i="13"/>
  <c r="F17" i="13"/>
  <c r="C17" i="13"/>
  <c r="C20" i="8"/>
  <c r="H17" i="12"/>
  <c r="F17" i="12"/>
  <c r="C17" i="12"/>
  <c r="H21" i="11"/>
  <c r="F21" i="11"/>
  <c r="C21" i="11"/>
  <c r="H12" i="10"/>
  <c r="F12" i="10"/>
  <c r="C12" i="10"/>
  <c r="H10" i="5"/>
  <c r="C10" i="5"/>
  <c r="F10" i="5"/>
  <c r="H18" i="6"/>
  <c r="F18" i="6"/>
  <c r="C18" i="6"/>
  <c r="C10" i="2"/>
  <c r="F10" i="2"/>
  <c r="H10" i="2"/>
  <c r="H9" i="3"/>
  <c r="F9" i="3"/>
  <c r="C9" i="3"/>
  <c r="H9" i="4"/>
  <c r="F9" i="4"/>
  <c r="C9" i="4"/>
</calcChain>
</file>

<file path=xl/sharedStrings.xml><?xml version="1.0" encoding="utf-8"?>
<sst xmlns="http://schemas.openxmlformats.org/spreadsheetml/2006/main" count="688" uniqueCount="265">
  <si>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</si>
  <si>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</si>
  <si>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</si>
  <si>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</si>
  <si>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</si>
  <si>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</si>
  <si>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</si>
  <si>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</si>
  <si>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</si>
  <si>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</si>
  <si>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</si>
  <si>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2015년 1월 업무추진비 집행내역</t>
    <phoneticPr fontId="14" type="noConversion"/>
  </si>
  <si>
    <t>□ 집행자 : 상임감사위원</t>
    <phoneticPr fontId="14" type="noConversion"/>
  </si>
  <si>
    <t>무주골장어</t>
    <phoneticPr fontId="3" type="noConversion"/>
  </si>
  <si>
    <t>가스트로 통</t>
    <phoneticPr fontId="3" type="noConversion"/>
  </si>
  <si>
    <t>내부임직원</t>
  </si>
  <si>
    <t>카드</t>
  </si>
  <si>
    <t>정부기관 업무관계자</t>
  </si>
  <si>
    <t xml:space="preserve">내부회의(협의)및 직원격려 </t>
  </si>
  <si>
    <t>대민∙대유관기관 업무협의 및 간담회</t>
  </si>
  <si>
    <t>감사업무관련 직원격려</t>
    <phoneticPr fontId="3" type="noConversion"/>
  </si>
  <si>
    <t>감사업무관련 정보수집 및 의견 교환</t>
  </si>
  <si>
    <t>1월 28일</t>
    <phoneticPr fontId="3" type="noConversion"/>
  </si>
  <si>
    <t>1월 30일</t>
    <phoneticPr fontId="3" type="noConversion"/>
  </si>
  <si>
    <t>2월 6일</t>
    <phoneticPr fontId="3" type="noConversion"/>
  </si>
  <si>
    <t>홍영재청국장</t>
    <phoneticPr fontId="3" type="noConversion"/>
  </si>
  <si>
    <t>2015년 2월 업무추진비 집행내역</t>
    <phoneticPr fontId="14" type="noConversion"/>
  </si>
  <si>
    <t>감사업무관련 정보수집 및 의견 교환</t>
    <phoneticPr fontId="3" type="noConversion"/>
  </si>
  <si>
    <t>2월 24일</t>
    <phoneticPr fontId="3" type="noConversion"/>
  </si>
  <si>
    <t>㈜코리아나호텔</t>
    <phoneticPr fontId="3" type="noConversion"/>
  </si>
  <si>
    <t>3명</t>
    <phoneticPr fontId="3" type="noConversion"/>
  </si>
  <si>
    <t>2015년 4월 업무추진비 집행내역</t>
    <phoneticPr fontId="14" type="noConversion"/>
  </si>
  <si>
    <t>나라회초밥</t>
    <phoneticPr fontId="3" type="noConversion"/>
  </si>
  <si>
    <t>감사업무관련 정보수집 및 의견 교환</t>
    <phoneticPr fontId="3" type="noConversion"/>
  </si>
  <si>
    <t>㈜보나비</t>
    <phoneticPr fontId="3" type="noConversion"/>
  </si>
  <si>
    <t>3월 9일</t>
    <phoneticPr fontId="3" type="noConversion"/>
  </si>
  <si>
    <t>3월 23일</t>
    <phoneticPr fontId="3" type="noConversion"/>
  </si>
  <si>
    <t>3월 24일</t>
    <phoneticPr fontId="3" type="noConversion"/>
  </si>
  <si>
    <t>병천순대</t>
    <phoneticPr fontId="3" type="noConversion"/>
  </si>
  <si>
    <t>감사업무관련 직원 격려</t>
    <phoneticPr fontId="3" type="noConversion"/>
  </si>
  <si>
    <t>4월 1일</t>
    <phoneticPr fontId="3" type="noConversion"/>
  </si>
  <si>
    <t>감사업무관련 정보수집 및 의견 교환</t>
    <phoneticPr fontId="3" type="noConversion"/>
  </si>
  <si>
    <t>일성복집</t>
    <phoneticPr fontId="3" type="noConversion"/>
  </si>
  <si>
    <t>예촌</t>
    <phoneticPr fontId="3" type="noConversion"/>
  </si>
  <si>
    <t>4월 16일</t>
    <phoneticPr fontId="3" type="noConversion"/>
  </si>
  <si>
    <t>4월 14일</t>
    <phoneticPr fontId="3" type="noConversion"/>
  </si>
  <si>
    <t>4월 21일</t>
    <phoneticPr fontId="3" type="noConversion"/>
  </si>
  <si>
    <t>감사업무관련 업무 협의</t>
  </si>
  <si>
    <t>감사업무관련 업무 협의</t>
    <phoneticPr fontId="3" type="noConversion"/>
  </si>
  <si>
    <t>일성복집</t>
    <phoneticPr fontId="3" type="noConversion"/>
  </si>
  <si>
    <t>거제지사 방문관련 직원 격려</t>
    <phoneticPr fontId="3" type="noConversion"/>
  </si>
  <si>
    <t>4월28일</t>
    <phoneticPr fontId="3" type="noConversion"/>
  </si>
  <si>
    <t>카드</t>
    <phoneticPr fontId="3" type="noConversion"/>
  </si>
  <si>
    <t>영국 다나사 종합감사관련 직원 격려</t>
  </si>
  <si>
    <t>솔밭가든</t>
    <phoneticPr fontId="3" type="noConversion"/>
  </si>
  <si>
    <t>경산휴게소</t>
    <phoneticPr fontId="3" type="noConversion"/>
  </si>
  <si>
    <t>감사업무관련 직원 격려(감사포럼 워크숍)</t>
    <phoneticPr fontId="3" type="noConversion"/>
  </si>
  <si>
    <t>4월 22일</t>
    <phoneticPr fontId="3" type="noConversion"/>
  </si>
  <si>
    <t>4월22일</t>
    <phoneticPr fontId="3" type="noConversion"/>
  </si>
  <si>
    <t>4월23일</t>
    <phoneticPr fontId="3" type="noConversion"/>
  </si>
  <si>
    <t>4월 23일</t>
    <phoneticPr fontId="3" type="noConversion"/>
  </si>
  <si>
    <t>감사업무관련 직원격려(여수지사 방문)</t>
    <phoneticPr fontId="3" type="noConversion"/>
  </si>
  <si>
    <t>대천상휴게소</t>
    <phoneticPr fontId="3" type="noConversion"/>
  </si>
  <si>
    <t>통도사 휴게소</t>
    <phoneticPr fontId="3" type="noConversion"/>
  </si>
  <si>
    <t>관광호텔상상속의집</t>
    <phoneticPr fontId="3" type="noConversion"/>
  </si>
  <si>
    <t>금풍</t>
    <phoneticPr fontId="3" type="noConversion"/>
  </si>
  <si>
    <t>감사업무관련 직원격려(평택지사 방문)</t>
    <phoneticPr fontId="3" type="noConversion"/>
  </si>
  <si>
    <t>4월29일</t>
    <phoneticPr fontId="3" type="noConversion"/>
  </si>
  <si>
    <t>5월21일</t>
    <phoneticPr fontId="3" type="noConversion"/>
  </si>
  <si>
    <t>그랜드호텔</t>
    <phoneticPr fontId="3" type="noConversion"/>
  </si>
  <si>
    <t>2015년 3월 업무추진비 집행내역</t>
    <phoneticPr fontId="14" type="noConversion"/>
  </si>
  <si>
    <t>2015년 5월 업무추진비 집행내역</t>
    <phoneticPr fontId="14" type="noConversion"/>
  </si>
  <si>
    <t>3월 25일</t>
  </si>
  <si>
    <t>6명</t>
    <phoneticPr fontId="3" type="noConversion"/>
  </si>
  <si>
    <t>카드</t>
    <phoneticPr fontId="3" type="noConversion"/>
  </si>
  <si>
    <t>영안반점</t>
    <phoneticPr fontId="3" type="noConversion"/>
  </si>
  <si>
    <t>감사업무관련 팀장이상 직원 격려</t>
    <phoneticPr fontId="3" type="noConversion"/>
  </si>
  <si>
    <t>5월20일</t>
    <phoneticPr fontId="3" type="noConversion"/>
  </si>
  <si>
    <t>삼성웰스토리㈜ 김포스낵</t>
    <phoneticPr fontId="3" type="noConversion"/>
  </si>
  <si>
    <t>일성복집</t>
    <phoneticPr fontId="3" type="noConversion"/>
  </si>
  <si>
    <t>5월 29일</t>
    <phoneticPr fontId="3" type="noConversion"/>
  </si>
  <si>
    <t>감사업무관련 정보수집 및 의견 교환</t>
    <phoneticPr fontId="3" type="noConversion"/>
  </si>
  <si>
    <t>카드</t>
    <phoneticPr fontId="3" type="noConversion"/>
  </si>
  <si>
    <t>2명</t>
    <phoneticPr fontId="3" type="noConversion"/>
  </si>
  <si>
    <t>5월 28일</t>
    <phoneticPr fontId="3" type="noConversion"/>
  </si>
  <si>
    <t>6월2일</t>
    <phoneticPr fontId="3" type="noConversion"/>
  </si>
  <si>
    <t>감사업무관련 직원 격려</t>
    <phoneticPr fontId="3" type="noConversion"/>
  </si>
  <si>
    <t>2015년 6월 업무추진비 집행내역</t>
    <phoneticPr fontId="14" type="noConversion"/>
  </si>
  <si>
    <t>옥천(상)휴게소       보령물산(주)</t>
    <phoneticPr fontId="3" type="noConversion"/>
  </si>
  <si>
    <t>대신기업㈜            칠곡영업소</t>
    <phoneticPr fontId="3" type="noConversion"/>
  </si>
  <si>
    <t>산업부 방문 업무관련 직원 격려</t>
    <phoneticPr fontId="3" type="noConversion"/>
  </si>
  <si>
    <t>노조와 업무관련 직원 격려</t>
    <phoneticPr fontId="3" type="noConversion"/>
  </si>
  <si>
    <t>처용</t>
    <phoneticPr fontId="3" type="noConversion"/>
  </si>
  <si>
    <t>4명</t>
    <phoneticPr fontId="3" type="noConversion"/>
  </si>
  <si>
    <t>6월4일</t>
    <phoneticPr fontId="3" type="noConversion"/>
  </si>
  <si>
    <t>감사업무관련 정보수집 및 의견 교환</t>
    <phoneticPr fontId="3" type="noConversion"/>
  </si>
  <si>
    <t xml:space="preserve">6월 8일 </t>
    <phoneticPr fontId="3" type="noConversion"/>
  </si>
  <si>
    <t>10명</t>
    <phoneticPr fontId="3" type="noConversion"/>
  </si>
  <si>
    <t>울감회</t>
    <phoneticPr fontId="3" type="noConversion"/>
  </si>
  <si>
    <t>감사업무관련 정보수집 및 의견 교환</t>
    <phoneticPr fontId="3" type="noConversion"/>
  </si>
  <si>
    <t>6월5일</t>
    <phoneticPr fontId="3" type="noConversion"/>
  </si>
  <si>
    <t>5명</t>
    <phoneticPr fontId="3" type="noConversion"/>
  </si>
  <si>
    <t>손장원</t>
    <phoneticPr fontId="3" type="noConversion"/>
  </si>
  <si>
    <t>접대비</t>
    <phoneticPr fontId="3" type="noConversion"/>
  </si>
  <si>
    <t>6얼 24일</t>
    <phoneticPr fontId="3" type="noConversion"/>
  </si>
  <si>
    <t>태화루식당</t>
    <phoneticPr fontId="3" type="noConversion"/>
  </si>
  <si>
    <t>7월 6일</t>
    <phoneticPr fontId="3" type="noConversion"/>
  </si>
  <si>
    <t>힐튼레스토랑</t>
    <phoneticPr fontId="3" type="noConversion"/>
  </si>
  <si>
    <t>비축본부와 감사업무관련 직원격려</t>
    <phoneticPr fontId="3" type="noConversion"/>
  </si>
  <si>
    <t>2015년 7월 업무추진비 집행내역</t>
    <phoneticPr fontId="14" type="noConversion"/>
  </si>
  <si>
    <t>계성</t>
    <phoneticPr fontId="3" type="noConversion"/>
  </si>
  <si>
    <t>카드</t>
    <phoneticPr fontId="3" type="noConversion"/>
  </si>
  <si>
    <t>11명</t>
    <phoneticPr fontId="3" type="noConversion"/>
  </si>
  <si>
    <t>총괄,청렴</t>
    <phoneticPr fontId="3" type="noConversion"/>
  </si>
  <si>
    <t>7월15일</t>
    <phoneticPr fontId="3" type="noConversion"/>
  </si>
  <si>
    <t>감사총괄팀, 청렴감사팀</t>
    <phoneticPr fontId="3" type="noConversion"/>
  </si>
  <si>
    <t>7월 20일</t>
    <phoneticPr fontId="3" type="noConversion"/>
  </si>
  <si>
    <t>2명</t>
    <phoneticPr fontId="3" type="noConversion"/>
  </si>
  <si>
    <t>카드</t>
    <phoneticPr fontId="3" type="noConversion"/>
  </si>
  <si>
    <t>대외기관 업무관계자</t>
  </si>
  <si>
    <t>이랜드파크 렉싱턴호텔 여의도</t>
    <phoneticPr fontId="3" type="noConversion"/>
  </si>
  <si>
    <t xml:space="preserve">주요정책 추진관련 회의∙행사 </t>
  </si>
  <si>
    <t>7월09일</t>
    <phoneticPr fontId="3" type="noConversion"/>
  </si>
  <si>
    <t>7명</t>
    <phoneticPr fontId="3" type="noConversion"/>
  </si>
  <si>
    <t>카드</t>
    <phoneticPr fontId="3" type="noConversion"/>
  </si>
  <si>
    <t>백양칼국수</t>
    <phoneticPr fontId="3" type="noConversion"/>
  </si>
  <si>
    <t>감사업무관련 직원 격려</t>
    <phoneticPr fontId="3" type="noConversion"/>
  </si>
  <si>
    <t>7월 24일</t>
    <phoneticPr fontId="3" type="noConversion"/>
  </si>
  <si>
    <t>여직원등</t>
    <phoneticPr fontId="3" type="noConversion"/>
  </si>
  <si>
    <t>편집국장</t>
    <phoneticPr fontId="3" type="noConversion"/>
  </si>
  <si>
    <t>7월 2일</t>
    <phoneticPr fontId="3" type="noConversion"/>
  </si>
  <si>
    <t>나라회초밥</t>
    <phoneticPr fontId="3" type="noConversion"/>
  </si>
  <si>
    <t>7월 7일</t>
    <phoneticPr fontId="3" type="noConversion"/>
  </si>
  <si>
    <t>7월 8일</t>
    <phoneticPr fontId="3" type="noConversion"/>
  </si>
  <si>
    <t>일성복집</t>
    <phoneticPr fontId="3" type="noConversion"/>
  </si>
  <si>
    <t>추풍령부산휴게소</t>
    <phoneticPr fontId="3" type="noConversion"/>
  </si>
  <si>
    <t>7월 9일</t>
    <phoneticPr fontId="3" type="noConversion"/>
  </si>
  <si>
    <t>7월 11일</t>
    <phoneticPr fontId="3" type="noConversion"/>
  </si>
  <si>
    <t>모모일식</t>
    <phoneticPr fontId="3" type="noConversion"/>
  </si>
  <si>
    <t>감사업무관련 직원 격려</t>
    <phoneticPr fontId="3" type="noConversion"/>
  </si>
  <si>
    <t>카드</t>
    <phoneticPr fontId="3" type="noConversion"/>
  </si>
  <si>
    <t>6명</t>
    <phoneticPr fontId="3" type="noConversion"/>
  </si>
  <si>
    <t>팀장이상 직원 격려</t>
    <phoneticPr fontId="3" type="noConversion"/>
  </si>
  <si>
    <t>감사업무관련 정보수집 및 의견 교환</t>
    <phoneticPr fontId="3" type="noConversion"/>
  </si>
  <si>
    <t>2명</t>
    <phoneticPr fontId="3" type="noConversion"/>
  </si>
  <si>
    <t>3명</t>
    <phoneticPr fontId="3" type="noConversion"/>
  </si>
  <si>
    <t>황제물회</t>
    <phoneticPr fontId="3" type="noConversion"/>
  </si>
  <si>
    <t>6명</t>
    <phoneticPr fontId="3" type="noConversion"/>
  </si>
  <si>
    <t>카드</t>
    <phoneticPr fontId="3" type="noConversion"/>
  </si>
  <si>
    <t>국정원 손장원외3명</t>
    <phoneticPr fontId="3" type="noConversion"/>
  </si>
  <si>
    <t>7월 31일</t>
    <phoneticPr fontId="3" type="noConversion"/>
  </si>
  <si>
    <t>7월 29일</t>
    <phoneticPr fontId="3" type="noConversion"/>
  </si>
  <si>
    <t>4명</t>
    <phoneticPr fontId="3" type="noConversion"/>
  </si>
  <si>
    <t>카드</t>
    <phoneticPr fontId="3" type="noConversion"/>
  </si>
  <si>
    <t>안국몽중헌</t>
    <phoneticPr fontId="3" type="noConversion"/>
  </si>
  <si>
    <t>모모일식</t>
    <phoneticPr fontId="3" type="noConversion"/>
  </si>
  <si>
    <t>조선일보 박두식,최현만,서문규 (모모일식:만찬)</t>
  </si>
  <si>
    <t>7월 1일</t>
    <phoneticPr fontId="3" type="noConversion"/>
  </si>
  <si>
    <t>낭만포차</t>
    <phoneticPr fontId="3" type="noConversion"/>
  </si>
  <si>
    <t>7월 30일</t>
    <phoneticPr fontId="3" type="noConversion"/>
  </si>
  <si>
    <t>영안반점</t>
    <phoneticPr fontId="3" type="noConversion"/>
  </si>
  <si>
    <t>7명</t>
    <phoneticPr fontId="3" type="noConversion"/>
  </si>
  <si>
    <t>카드</t>
    <phoneticPr fontId="3" type="noConversion"/>
  </si>
  <si>
    <t>8월10일</t>
    <phoneticPr fontId="3" type="noConversion"/>
  </si>
  <si>
    <t>8월11일</t>
    <phoneticPr fontId="3" type="noConversion"/>
  </si>
  <si>
    <t>감사업무관련 직원격려</t>
    <phoneticPr fontId="3" type="noConversion"/>
  </si>
  <si>
    <t>두왕골</t>
    <phoneticPr fontId="3" type="noConversion"/>
  </si>
  <si>
    <t>감사실(보고서)작성자</t>
    <phoneticPr fontId="3" type="noConversion"/>
  </si>
  <si>
    <t>강호갑,사장님,감사님</t>
    <phoneticPr fontId="3" type="noConversion"/>
  </si>
  <si>
    <t>정한철,신재식,감사님</t>
    <phoneticPr fontId="3" type="noConversion"/>
  </si>
  <si>
    <t>직책활동비</t>
    <phoneticPr fontId="3" type="noConversion"/>
  </si>
  <si>
    <t>접대비</t>
    <phoneticPr fontId="3" type="noConversion"/>
  </si>
  <si>
    <t>2015년 8월 업무추진비 집행내역</t>
    <phoneticPr fontId="14" type="noConversion"/>
  </si>
  <si>
    <t>12명</t>
    <phoneticPr fontId="3" type="noConversion"/>
  </si>
  <si>
    <t>카드</t>
    <phoneticPr fontId="3" type="noConversion"/>
  </si>
  <si>
    <t>8월18일</t>
    <phoneticPr fontId="3" type="noConversion"/>
  </si>
  <si>
    <t>비서</t>
    <phoneticPr fontId="3" type="noConversion"/>
  </si>
  <si>
    <t>일성복집</t>
    <phoneticPr fontId="3" type="noConversion"/>
  </si>
  <si>
    <t>접대비</t>
    <phoneticPr fontId="3" type="noConversion"/>
  </si>
  <si>
    <t>손장원</t>
    <phoneticPr fontId="3" type="noConversion"/>
  </si>
  <si>
    <t>8월 25일</t>
    <phoneticPr fontId="3" type="noConversion"/>
  </si>
  <si>
    <t>파스구찌</t>
    <phoneticPr fontId="3" type="noConversion"/>
  </si>
  <si>
    <t>감사업무관련 정보수집 및 의견 교환</t>
    <phoneticPr fontId="3" type="noConversion"/>
  </si>
  <si>
    <t>8월06일</t>
    <phoneticPr fontId="3" type="noConversion"/>
  </si>
  <si>
    <t>시골여행</t>
  </si>
  <si>
    <t>나라회초밥</t>
  </si>
  <si>
    <t>계성</t>
  </si>
  <si>
    <t>제주항구</t>
  </si>
  <si>
    <t>에경연</t>
    <phoneticPr fontId="3" type="noConversion"/>
  </si>
  <si>
    <t>직책활동비</t>
    <phoneticPr fontId="3" type="noConversion"/>
  </si>
  <si>
    <t>감사업무관련 정보수집 및 의견교환</t>
    <phoneticPr fontId="3" type="noConversion"/>
  </si>
  <si>
    <t>감사업무관련 직원격려</t>
    <phoneticPr fontId="3" type="noConversion"/>
  </si>
  <si>
    <t>4명</t>
    <phoneticPr fontId="3" type="noConversion"/>
  </si>
  <si>
    <t>5명</t>
    <phoneticPr fontId="3" type="noConversion"/>
  </si>
  <si>
    <t>울감회</t>
    <phoneticPr fontId="3" type="noConversion"/>
  </si>
  <si>
    <t>국정원</t>
    <phoneticPr fontId="3" type="noConversion"/>
  </si>
  <si>
    <t>감사실</t>
    <phoneticPr fontId="3" type="noConversion"/>
  </si>
  <si>
    <t>울산동기</t>
    <phoneticPr fontId="3" type="noConversion"/>
  </si>
  <si>
    <t>12명</t>
    <phoneticPr fontId="3" type="noConversion"/>
  </si>
  <si>
    <t>직책활동비</t>
    <phoneticPr fontId="3" type="noConversion"/>
  </si>
  <si>
    <t>접대비</t>
    <phoneticPr fontId="3" type="noConversion"/>
  </si>
  <si>
    <t>2015년 9월 업무추진비 집행내역</t>
    <phoneticPr fontId="14" type="noConversion"/>
  </si>
  <si>
    <t>2015년 10월 업무추진비 집행내역</t>
    <phoneticPr fontId="14" type="noConversion"/>
  </si>
  <si>
    <t>바다양푼이동태탕산낙지</t>
    <phoneticPr fontId="3" type="noConversion"/>
  </si>
  <si>
    <t>6명</t>
    <phoneticPr fontId="3" type="noConversion"/>
  </si>
  <si>
    <t>카드</t>
    <phoneticPr fontId="3" type="noConversion"/>
  </si>
  <si>
    <t>감사업무관련 직원 격려</t>
    <phoneticPr fontId="3" type="noConversion"/>
  </si>
  <si>
    <t>감사업무관련 정보수집 및 의견 교환</t>
    <phoneticPr fontId="3" type="noConversion"/>
  </si>
  <si>
    <t>카드</t>
    <phoneticPr fontId="3" type="noConversion"/>
  </si>
  <si>
    <t>6명</t>
    <phoneticPr fontId="3" type="noConversion"/>
  </si>
  <si>
    <t>감사실</t>
    <phoneticPr fontId="3" type="noConversion"/>
  </si>
  <si>
    <t>일성복집</t>
    <phoneticPr fontId="3" type="noConversion"/>
  </si>
  <si>
    <t>동경수사</t>
    <phoneticPr fontId="3" type="noConversion"/>
  </si>
  <si>
    <t>연가네추어칼제비</t>
    <phoneticPr fontId="3" type="noConversion"/>
  </si>
  <si>
    <t>12명</t>
    <phoneticPr fontId="3" type="noConversion"/>
  </si>
  <si>
    <t>7명</t>
    <phoneticPr fontId="3" type="noConversion"/>
  </si>
  <si>
    <t>8명</t>
    <phoneticPr fontId="3" type="noConversion"/>
  </si>
  <si>
    <t>9월2일</t>
    <phoneticPr fontId="3" type="noConversion"/>
  </si>
  <si>
    <t>9월8일</t>
    <phoneticPr fontId="3" type="noConversion"/>
  </si>
  <si>
    <t>9월9일</t>
    <phoneticPr fontId="3" type="noConversion"/>
  </si>
  <si>
    <t>9월10일</t>
    <phoneticPr fontId="3" type="noConversion"/>
  </si>
  <si>
    <t>10월6일</t>
    <phoneticPr fontId="3" type="noConversion"/>
  </si>
  <si>
    <t>10월7일</t>
    <phoneticPr fontId="3" type="noConversion"/>
  </si>
  <si>
    <t>10월8일</t>
    <phoneticPr fontId="3" type="noConversion"/>
  </si>
  <si>
    <t>10월21일</t>
    <phoneticPr fontId="3" type="noConversion"/>
  </si>
  <si>
    <t>10월28일</t>
    <phoneticPr fontId="3" type="noConversion"/>
  </si>
  <si>
    <t>-</t>
    <phoneticPr fontId="6" type="noConversion"/>
  </si>
  <si>
    <t>10월 30일</t>
    <phoneticPr fontId="3" type="noConversion"/>
  </si>
  <si>
    <t>8명</t>
    <phoneticPr fontId="3" type="noConversion"/>
  </si>
  <si>
    <t>카드</t>
    <phoneticPr fontId="3" type="noConversion"/>
  </si>
  <si>
    <t>몽중헌안국점</t>
    <phoneticPr fontId="3" type="noConversion"/>
  </si>
  <si>
    <t>정부기관 업무관계자</t>
    <phoneticPr fontId="3" type="noConversion"/>
  </si>
  <si>
    <t>접대비</t>
    <phoneticPr fontId="3" type="noConversion"/>
  </si>
  <si>
    <t>감사업무관련 정보수집 및 교환</t>
    <phoneticPr fontId="3" type="noConversion"/>
  </si>
  <si>
    <t>6명</t>
    <phoneticPr fontId="3" type="noConversion"/>
  </si>
  <si>
    <t>2015년 11월 업무추진비 집행내역</t>
    <phoneticPr fontId="14" type="noConversion"/>
  </si>
  <si>
    <t>접대비</t>
    <phoneticPr fontId="3" type="noConversion"/>
  </si>
  <si>
    <t>3명</t>
    <phoneticPr fontId="3" type="noConversion"/>
  </si>
  <si>
    <t>4명</t>
    <phoneticPr fontId="3" type="noConversion"/>
  </si>
  <si>
    <t>인원(명)</t>
  </si>
  <si>
    <t>집행금액(원)</t>
  </si>
  <si>
    <t>바다양푼이 동태탕 신낙지</t>
  </si>
  <si>
    <t>(주)강남해우리</t>
  </si>
  <si>
    <t>강고집한우사골곰국</t>
  </si>
  <si>
    <t>밀양돼지국밥</t>
  </si>
  <si>
    <t>후지</t>
  </si>
  <si>
    <t>직책</t>
    <phoneticPr fontId="3" type="noConversion"/>
  </si>
  <si>
    <t>접대비</t>
    <phoneticPr fontId="3" type="noConversion"/>
  </si>
  <si>
    <t>감사업무관련 직원격려</t>
    <phoneticPr fontId="3" type="noConversion"/>
  </si>
  <si>
    <t>12명</t>
    <phoneticPr fontId="3" type="noConversion"/>
  </si>
  <si>
    <t>10명</t>
    <phoneticPr fontId="3" type="noConversion"/>
  </si>
  <si>
    <t>9명</t>
    <phoneticPr fontId="3" type="noConversion"/>
  </si>
  <si>
    <t>15명</t>
    <phoneticPr fontId="3" type="noConversion"/>
  </si>
  <si>
    <t>일성복집</t>
  </si>
  <si>
    <t>송전</t>
  </si>
  <si>
    <t>가람국시</t>
  </si>
  <si>
    <t>영빈관</t>
  </si>
  <si>
    <t>감포자연산참가자미</t>
  </si>
  <si>
    <t>종로삼대복집</t>
  </si>
  <si>
    <t>직책활동비</t>
    <phoneticPr fontId="3" type="noConversion"/>
  </si>
  <si>
    <t>감사업무관련 직원격려</t>
    <phoneticPr fontId="3" type="noConversion"/>
  </si>
  <si>
    <t>12명</t>
    <phoneticPr fontId="3" type="noConversion"/>
  </si>
  <si>
    <t>17명</t>
    <phoneticPr fontId="3" type="noConversion"/>
  </si>
  <si>
    <t>2명</t>
    <phoneticPr fontId="3" type="noConversion"/>
  </si>
  <si>
    <t>2015년 12월 업무추진비 집행내역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</si>
</sst>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###,###,###&quot;원&quot;"/>
    <numFmt numFmtId="177" formatCode="##&quot;명&quot;"/>
    <numFmt numFmtId="178" formatCode="mm&quot;월&quot;\ dd&quot;일&quot;"/>
    <numFmt numFmtId="179" formatCode="#,##0_ "/>
  </numFmts>
  <fonts count="3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20"/>
      <color indexed="8"/>
      <name val="HY견고딕"/>
      <family val="1"/>
      <charset val="129"/>
    </font>
    <font>
      <u/>
      <sz val="20"/>
      <color indexed="8"/>
      <name val="HY견고딕"/>
      <family val="1"/>
      <charset val="129"/>
    </font>
    <font>
      <sz val="12"/>
      <color rgb="FF000000"/>
      <name val="굴림체"/>
      <family val="3"/>
      <charset val="129"/>
    </font>
    <font>
      <sz val="12"/>
      <color rgb="FF000000"/>
      <name val="한양신명조"/>
      <family val="3"/>
      <charset val="129"/>
    </font>
    <font>
      <sz val="12"/>
      <color theme="1"/>
      <name val="맑은 고딕"/>
      <family val="2"/>
      <charset val="129"/>
      <scheme val="minor"/>
    </font>
    <font>
      <u/>
      <sz val="20"/>
      <color indexed="8"/>
      <name val="맑은 고딕"/>
      <family val="3"/>
      <charset val="129"/>
      <scheme val="minor"/>
    </font>
    <font>
      <sz val="20"/>
      <color indexed="8"/>
      <name val="맑은 고딕"/>
      <family val="3"/>
      <charset val="129"/>
      <scheme val="minor"/>
    </font>
    <font>
      <sz val="18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color theme="1"/>
      <name val="맑은고딕"/>
      <family val="3"/>
      <charset val="129"/>
    </font>
    <font>
      <sz val="12"/>
      <color rgb="FF000000"/>
      <name val="맑은고딕"/>
      <family val="3"/>
      <charset val="129"/>
    </font>
    <font>
      <sz val="12"/>
      <color rgb="FF484848"/>
      <name val="맑은고딕"/>
      <family val="3"/>
      <charset val="129"/>
    </font>
    <font>
      <sz val="12"/>
      <color theme="1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ajor"/>
    </font>
    <font>
      <sz val="12"/>
      <color rgb="FF484848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2" fillId="0" borderId="0" xfId="2">
      <alignment vertical="center"/>
    </xf>
    <xf numFmtId="176" fontId="4" fillId="0" borderId="1" xfId="1" applyNumberFormat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2" fillId="0" borderId="2" xfId="2" applyBorder="1">
      <alignment vertical="center"/>
    </xf>
    <xf numFmtId="3" fontId="7" fillId="0" borderId="3" xfId="2" applyNumberFormat="1" applyFont="1" applyBorder="1" applyAlignment="1">
      <alignment horizontal="center" vertical="center" wrapText="1"/>
    </xf>
    <xf numFmtId="177" fontId="7" fillId="0" borderId="3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78" fontId="2" fillId="0" borderId="3" xfId="2" applyNumberFormat="1" applyBorder="1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1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8" fontId="2" fillId="0" borderId="3" xfId="2" applyNumberForma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177" fontId="7" fillId="0" borderId="5" xfId="2" applyNumberFormat="1" applyFont="1" applyBorder="1" applyAlignment="1">
      <alignment horizontal="center" vertical="center" wrapText="1"/>
    </xf>
    <xf numFmtId="3" fontId="7" fillId="0" borderId="5" xfId="2" applyNumberFormat="1" applyFont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178" fontId="2" fillId="0" borderId="5" xfId="2" applyNumberFormat="1" applyBorder="1" applyAlignment="1">
      <alignment horizontal="center" vertical="center"/>
    </xf>
    <xf numFmtId="0" fontId="2" fillId="0" borderId="3" xfId="2" applyBorder="1">
      <alignment vertical="center"/>
    </xf>
    <xf numFmtId="178" fontId="2" fillId="0" borderId="6" xfId="2" applyNumberForma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3" fontId="7" fillId="0" borderId="5" xfId="2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18" fillId="0" borderId="0" xfId="0" applyFont="1" applyAlignment="1">
      <alignment horizontal="justify" vertical="center"/>
    </xf>
    <xf numFmtId="0" fontId="9" fillId="4" borderId="3" xfId="2" applyFont="1" applyFill="1" applyBorder="1" applyAlignment="1">
      <alignment horizontal="center" vertical="center" wrapText="1"/>
    </xf>
    <xf numFmtId="42" fontId="0" fillId="0" borderId="0" xfId="0" applyNumberFormat="1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3" fontId="5" fillId="0" borderId="3" xfId="2" applyNumberFormat="1" applyFont="1" applyBorder="1">
      <alignment vertical="center"/>
    </xf>
    <xf numFmtId="0" fontId="5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0" fontId="5" fillId="2" borderId="1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2" fillId="0" borderId="0" xfId="2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4" fillId="4" borderId="3" xfId="2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42" fontId="2" fillId="0" borderId="0" xfId="0" applyNumberFormat="1" applyFont="1" applyFill="1" applyBorder="1" applyAlignment="1">
      <alignment horizontal="center" vertical="center"/>
    </xf>
    <xf numFmtId="0" fontId="2" fillId="0" borderId="2" xfId="2" applyFont="1" applyBorder="1">
      <alignment vertical="center"/>
    </xf>
    <xf numFmtId="0" fontId="2" fillId="0" borderId="0" xfId="0" applyNumberFormat="1" applyFont="1" applyFill="1" applyBorder="1" applyAlignment="1"/>
    <xf numFmtId="0" fontId="25" fillId="0" borderId="3" xfId="2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 wrapText="1"/>
    </xf>
    <xf numFmtId="177" fontId="26" fillId="0" borderId="3" xfId="2" applyNumberFormat="1" applyFont="1" applyBorder="1" applyAlignment="1">
      <alignment horizontal="center" vertical="center" wrapText="1"/>
    </xf>
    <xf numFmtId="0" fontId="25" fillId="0" borderId="0" xfId="2" applyFont="1">
      <alignment vertical="center"/>
    </xf>
    <xf numFmtId="179" fontId="27" fillId="6" borderId="7" xfId="0" applyNumberFormat="1" applyFont="1" applyFill="1" applyBorder="1" applyAlignment="1">
      <alignment horizontal="center" vertical="center" wrapText="1"/>
    </xf>
    <xf numFmtId="179" fontId="27" fillId="6" borderId="7" xfId="0" applyNumberFormat="1" applyFont="1" applyFill="1" applyBorder="1" applyAlignment="1">
      <alignment horizontal="right" vertical="center" wrapText="1"/>
    </xf>
    <xf numFmtId="14" fontId="27" fillId="6" borderId="7" xfId="0" applyNumberFormat="1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25" fillId="0" borderId="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2" applyFont="1" applyFill="1" applyBorder="1">
      <alignment vertical="center"/>
    </xf>
    <xf numFmtId="0" fontId="25" fillId="0" borderId="0" xfId="0" applyNumberFormat="1" applyFont="1" applyFill="1" applyBorder="1" applyAlignment="1"/>
    <xf numFmtId="14" fontId="27" fillId="5" borderId="3" xfId="0" applyNumberFormat="1" applyFont="1" applyFill="1" applyBorder="1" applyAlignment="1">
      <alignment horizontal="center" vertical="center" wrapText="1"/>
    </xf>
    <xf numFmtId="0" fontId="27" fillId="5" borderId="3" xfId="0" applyFont="1" applyFill="1" applyBorder="1" applyAlignment="1">
      <alignment horizontal="left" vertical="center" wrapText="1"/>
    </xf>
    <xf numFmtId="179" fontId="27" fillId="5" borderId="3" xfId="0" applyNumberFormat="1" applyFont="1" applyFill="1" applyBorder="1" applyAlignment="1">
      <alignment horizontal="right" vertical="center" wrapText="1"/>
    </xf>
    <xf numFmtId="14" fontId="27" fillId="5" borderId="7" xfId="0" applyNumberFormat="1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left" vertical="center" wrapText="1"/>
    </xf>
    <xf numFmtId="179" fontId="27" fillId="5" borderId="7" xfId="0" applyNumberFormat="1" applyFont="1" applyFill="1" applyBorder="1" applyAlignment="1">
      <alignment horizontal="right" vertical="center" wrapText="1"/>
    </xf>
    <xf numFmtId="0" fontId="27" fillId="6" borderId="7" xfId="0" applyFont="1" applyFill="1" applyBorder="1" applyAlignment="1">
      <alignment horizontal="left" vertical="center" wrapText="1"/>
    </xf>
    <xf numFmtId="14" fontId="27" fillId="6" borderId="3" xfId="0" applyNumberFormat="1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left" vertical="center" wrapText="1"/>
    </xf>
    <xf numFmtId="179" fontId="27" fillId="6" borderId="3" xfId="0" applyNumberFormat="1" applyFont="1" applyFill="1" applyBorder="1" applyAlignment="1">
      <alignment horizontal="right" vertical="center" wrapText="1"/>
    </xf>
    <xf numFmtId="0" fontId="28" fillId="0" borderId="3" xfId="2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 wrapText="1"/>
    </xf>
    <xf numFmtId="177" fontId="29" fillId="0" borderId="3" xfId="2" applyNumberFormat="1" applyFont="1" applyBorder="1" applyAlignment="1">
      <alignment horizontal="center" vertical="center" wrapText="1"/>
    </xf>
    <xf numFmtId="177" fontId="29" fillId="0" borderId="5" xfId="2" applyNumberFormat="1" applyFont="1" applyBorder="1" applyAlignment="1">
      <alignment horizontal="center" vertical="center" wrapText="1"/>
    </xf>
    <xf numFmtId="14" fontId="30" fillId="5" borderId="3" xfId="0" applyNumberFormat="1" applyFont="1" applyFill="1" applyBorder="1" applyAlignment="1">
      <alignment horizontal="center" vertical="center" wrapText="1"/>
    </xf>
    <xf numFmtId="0" fontId="30" fillId="5" borderId="3" xfId="0" applyFont="1" applyFill="1" applyBorder="1" applyAlignment="1">
      <alignment horizontal="left" vertical="center" wrapText="1"/>
    </xf>
    <xf numFmtId="179" fontId="30" fillId="5" borderId="3" xfId="0" applyNumberFormat="1" applyFont="1" applyFill="1" applyBorder="1" applyAlignment="1">
      <alignment horizontal="right" vertical="center" wrapText="1"/>
    </xf>
    <xf numFmtId="0" fontId="28" fillId="0" borderId="0" xfId="2" applyFont="1">
      <alignment vertical="center"/>
    </xf>
    <xf numFmtId="0" fontId="28" fillId="0" borderId="0" xfId="0" applyNumberFormat="1" applyFont="1" applyFill="1" applyBorder="1" applyAlignment="1">
      <alignment horizontal="center" vertical="center"/>
    </xf>
    <xf numFmtId="14" fontId="30" fillId="5" borderId="7" xfId="0" applyNumberFormat="1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left" vertical="center" wrapText="1"/>
    </xf>
    <xf numFmtId="179" fontId="30" fillId="5" borderId="7" xfId="0" applyNumberFormat="1" applyFont="1" applyFill="1" applyBorder="1" applyAlignment="1">
      <alignment horizontal="right" vertical="center" wrapText="1"/>
    </xf>
    <xf numFmtId="42" fontId="28" fillId="0" borderId="0" xfId="0" applyNumberFormat="1" applyFont="1" applyFill="1" applyBorder="1" applyAlignment="1">
      <alignment horizontal="center" vertical="center"/>
    </xf>
    <xf numFmtId="14" fontId="30" fillId="6" borderId="7" xfId="0" applyNumberFormat="1" applyFont="1" applyFill="1" applyBorder="1" applyAlignment="1">
      <alignment horizontal="center" vertical="center" wrapText="1"/>
    </xf>
    <xf numFmtId="0" fontId="30" fillId="6" borderId="7" xfId="0" applyFont="1" applyFill="1" applyBorder="1" applyAlignment="1">
      <alignment horizontal="left" vertical="center" wrapText="1"/>
    </xf>
    <xf numFmtId="179" fontId="30" fillId="6" borderId="7" xfId="0" applyNumberFormat="1" applyFont="1" applyFill="1" applyBorder="1" applyAlignment="1">
      <alignment horizontal="right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24" fillId="4" borderId="3" xfId="2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C1" workbookViewId="0">
      <selection activeCell="H9" sqref="H9"/>
    </sheetView>
  </sheetViews>
  <sheetFormatPr defaultRowHeight="16.5"/>
  <cols>
    <col min="1" max="1" width="12.25" style="1" customWidth="1"/>
    <col min="2" max="2" width="39.375" style="1" customWidth="1"/>
    <col min="3" max="3" width="45.5" style="1" customWidth="1"/>
    <col min="4" max="4" width="17.87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108" t="s">
        <v>11</v>
      </c>
      <c r="D1" s="109"/>
      <c r="E1" s="109"/>
      <c r="F1" s="109"/>
      <c r="G1" s="109"/>
    </row>
    <row r="2" spans="1:8" ht="30" customHeight="1">
      <c r="A2" s="14" t="s">
        <v>12</v>
      </c>
      <c r="B2" s="14"/>
    </row>
    <row r="3" spans="1:8" ht="30" customHeight="1">
      <c r="B3" s="13"/>
    </row>
    <row r="4" spans="1:8" ht="35.25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8">
      <c r="A5" s="106"/>
      <c r="B5" s="18" t="s">
        <v>3</v>
      </c>
      <c r="C5" s="18" t="s">
        <v>2</v>
      </c>
      <c r="D5" s="106"/>
      <c r="E5" s="106"/>
      <c r="F5" s="106"/>
      <c r="G5" s="106"/>
      <c r="H5" s="106"/>
    </row>
    <row r="6" spans="1:8" ht="51" customHeight="1">
      <c r="A6" s="17" t="s">
        <v>22</v>
      </c>
      <c r="B6" s="11" t="s">
        <v>18</v>
      </c>
      <c r="C6" s="10" t="s">
        <v>20</v>
      </c>
      <c r="D6" s="9" t="s">
        <v>13</v>
      </c>
      <c r="E6" s="8" t="s">
        <v>15</v>
      </c>
      <c r="F6" s="8" t="s">
        <v>16</v>
      </c>
      <c r="G6" s="7">
        <v>4</v>
      </c>
      <c r="H6" s="6">
        <v>148000</v>
      </c>
    </row>
    <row r="7" spans="1:8" ht="51" customHeight="1">
      <c r="A7" s="17" t="s">
        <v>23</v>
      </c>
      <c r="B7" s="11" t="s">
        <v>19</v>
      </c>
      <c r="C7" s="15" t="s">
        <v>21</v>
      </c>
      <c r="D7" s="9" t="s">
        <v>14</v>
      </c>
      <c r="E7" s="8" t="s">
        <v>17</v>
      </c>
      <c r="F7" s="8" t="s">
        <v>16</v>
      </c>
      <c r="G7" s="7">
        <v>6</v>
      </c>
      <c r="H7" s="6">
        <v>220000</v>
      </c>
    </row>
    <row r="8" spans="1:8" ht="51" customHeight="1">
      <c r="A8" s="12"/>
      <c r="B8" s="11"/>
      <c r="C8" s="16"/>
      <c r="D8" s="9"/>
      <c r="E8" s="8"/>
      <c r="F8" s="8"/>
      <c r="G8" s="7"/>
      <c r="H8" s="6"/>
    </row>
    <row r="9" spans="1:8" ht="37.5" customHeight="1">
      <c r="A9" s="5"/>
      <c r="B9" s="4" t="s">
        <v>1</v>
      </c>
      <c r="C9" s="3" t="str">
        <f>COUNTA(C6:C8)&amp;"건"</f>
        <v>2건</v>
      </c>
      <c r="D9" s="107" t="s">
        <v>0</v>
      </c>
      <c r="E9" s="107"/>
      <c r="F9" s="3" t="str">
        <f>COUNTA(F6:F8)&amp;"회"</f>
        <v>2회</v>
      </c>
      <c r="G9" s="19" t="s">
        <v>0</v>
      </c>
      <c r="H9" s="2">
        <f>SUM(H6:H8)</f>
        <v>368000</v>
      </c>
    </row>
    <row r="10" spans="1:8" ht="24.75" customHeight="1"/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B6" sqref="B6"/>
    </sheetView>
  </sheetViews>
  <sheetFormatPr defaultRowHeight="19.5" customHeight="1"/>
  <cols>
    <col min="1" max="1" width="12.25" style="1" customWidth="1"/>
    <col min="2" max="2" width="39.375" style="1" customWidth="1"/>
    <col min="3" max="3" width="45.5" style="1" customWidth="1"/>
    <col min="4" max="4" width="24.62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15.5" style="1" hidden="1" customWidth="1"/>
    <col min="10" max="11" width="0" style="1" hidden="1" customWidth="1"/>
    <col min="12" max="12" width="22.125" style="1" hidden="1" customWidth="1"/>
    <col min="13" max="13" width="13.125" style="1" customWidth="1"/>
    <col min="14" max="15" width="9" style="1"/>
    <col min="16" max="16" width="14" style="1" customWidth="1"/>
    <col min="17" max="16384" width="9" style="1"/>
  </cols>
  <sheetData>
    <row r="1" spans="1:17" ht="19.5" customHeight="1">
      <c r="C1" s="108" t="s">
        <v>202</v>
      </c>
      <c r="D1" s="109"/>
      <c r="E1" s="109"/>
      <c r="F1" s="109"/>
      <c r="G1" s="109"/>
    </row>
    <row r="2" spans="1:17" ht="19.5" customHeight="1">
      <c r="A2" s="14" t="s">
        <v>12</v>
      </c>
      <c r="B2" s="14"/>
    </row>
    <row r="3" spans="1:17" ht="19.5" customHeight="1">
      <c r="B3" s="13"/>
    </row>
    <row r="4" spans="1:17" ht="27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17" ht="27" customHeight="1">
      <c r="A5" s="106"/>
      <c r="B5" s="41" t="s">
        <v>3</v>
      </c>
      <c r="C5" s="41" t="s">
        <v>2</v>
      </c>
      <c r="D5" s="106"/>
      <c r="E5" s="106"/>
      <c r="F5" s="106"/>
      <c r="G5" s="106"/>
      <c r="H5" s="106"/>
      <c r="P5" s="38"/>
    </row>
    <row r="6" spans="1:17" ht="27" customHeight="1">
      <c r="A6" s="46" t="s">
        <v>221</v>
      </c>
      <c r="B6" s="11" t="s">
        <v>19</v>
      </c>
      <c r="C6" s="20" t="s">
        <v>190</v>
      </c>
      <c r="D6" s="55" t="s">
        <v>211</v>
      </c>
      <c r="E6" s="8" t="s">
        <v>17</v>
      </c>
      <c r="F6" s="8" t="s">
        <v>16</v>
      </c>
      <c r="G6" s="7" t="s">
        <v>216</v>
      </c>
      <c r="H6" s="47">
        <v>90000</v>
      </c>
      <c r="P6" s="38"/>
    </row>
    <row r="7" spans="1:17" ht="30" customHeight="1">
      <c r="A7" s="46" t="s">
        <v>222</v>
      </c>
      <c r="B7" s="11" t="s">
        <v>19</v>
      </c>
      <c r="C7" s="20" t="s">
        <v>190</v>
      </c>
      <c r="D7" s="45" t="s">
        <v>186</v>
      </c>
      <c r="E7" s="8" t="s">
        <v>17</v>
      </c>
      <c r="F7" s="8" t="s">
        <v>16</v>
      </c>
      <c r="G7" s="7" t="s">
        <v>83</v>
      </c>
      <c r="H7" s="47">
        <v>25000</v>
      </c>
      <c r="M7" s="1" t="s">
        <v>188</v>
      </c>
      <c r="O7" s="48" t="s">
        <v>189</v>
      </c>
      <c r="P7" s="38"/>
      <c r="Q7" s="42"/>
    </row>
    <row r="8" spans="1:17" ht="30" customHeight="1">
      <c r="A8" s="46" t="s">
        <v>223</v>
      </c>
      <c r="B8" s="11" t="s">
        <v>18</v>
      </c>
      <c r="C8" s="20" t="s">
        <v>206</v>
      </c>
      <c r="D8" s="46" t="s">
        <v>203</v>
      </c>
      <c r="E8" s="8" t="s">
        <v>15</v>
      </c>
      <c r="F8" s="8" t="s">
        <v>205</v>
      </c>
      <c r="G8" s="7" t="s">
        <v>204</v>
      </c>
      <c r="H8" s="47">
        <v>48000</v>
      </c>
      <c r="O8" s="48"/>
      <c r="P8" s="38"/>
      <c r="Q8" s="42"/>
    </row>
    <row r="9" spans="1:17" ht="30" customHeight="1">
      <c r="A9" s="46" t="s">
        <v>223</v>
      </c>
      <c r="B9" s="11" t="s">
        <v>19</v>
      </c>
      <c r="C9" s="20" t="s">
        <v>190</v>
      </c>
      <c r="D9" s="46" t="s">
        <v>212</v>
      </c>
      <c r="E9" s="8" t="s">
        <v>17</v>
      </c>
      <c r="F9" s="8" t="s">
        <v>16</v>
      </c>
      <c r="G9" s="7" t="s">
        <v>214</v>
      </c>
      <c r="H9" s="47">
        <v>150000</v>
      </c>
      <c r="O9" s="48"/>
      <c r="P9" s="38"/>
      <c r="Q9" s="42"/>
    </row>
    <row r="10" spans="1:17" ht="30" customHeight="1">
      <c r="A10" s="46" t="s">
        <v>224</v>
      </c>
      <c r="B10" s="11" t="s">
        <v>18</v>
      </c>
      <c r="C10" s="20" t="s">
        <v>86</v>
      </c>
      <c r="D10" s="46" t="s">
        <v>213</v>
      </c>
      <c r="E10" s="8" t="s">
        <v>15</v>
      </c>
      <c r="F10" s="8" t="s">
        <v>16</v>
      </c>
      <c r="G10" s="7" t="s">
        <v>215</v>
      </c>
      <c r="H10" s="47">
        <v>95000</v>
      </c>
      <c r="O10" s="48"/>
      <c r="P10" s="38"/>
      <c r="Q10" s="42"/>
    </row>
    <row r="11" spans="1:17" ht="30" customHeight="1">
      <c r="A11" s="46" t="s">
        <v>225</v>
      </c>
      <c r="B11" s="21" t="s">
        <v>18</v>
      </c>
      <c r="C11" s="34" t="s">
        <v>86</v>
      </c>
      <c r="D11" s="46" t="s">
        <v>203</v>
      </c>
      <c r="E11" s="24" t="s">
        <v>15</v>
      </c>
      <c r="F11" s="24" t="s">
        <v>208</v>
      </c>
      <c r="G11" s="25" t="s">
        <v>209</v>
      </c>
      <c r="H11" s="47">
        <v>48000</v>
      </c>
      <c r="M11" s="1" t="s">
        <v>210</v>
      </c>
      <c r="O11" s="48"/>
      <c r="P11" s="38"/>
      <c r="Q11" s="42"/>
    </row>
    <row r="12" spans="1:17" ht="30" customHeight="1">
      <c r="A12" s="46" t="s">
        <v>227</v>
      </c>
      <c r="B12" s="11" t="s">
        <v>19</v>
      </c>
      <c r="C12" s="20" t="s">
        <v>190</v>
      </c>
      <c r="D12" s="46" t="s">
        <v>230</v>
      </c>
      <c r="E12" s="8" t="s">
        <v>231</v>
      </c>
      <c r="F12" s="8" t="s">
        <v>229</v>
      </c>
      <c r="G12" s="7" t="s">
        <v>228</v>
      </c>
      <c r="H12" s="47">
        <v>182000</v>
      </c>
      <c r="O12" s="38"/>
      <c r="P12" s="38"/>
      <c r="Q12" s="42"/>
    </row>
    <row r="13" spans="1:17" ht="30" customHeight="1">
      <c r="A13" s="33"/>
      <c r="B13" s="21"/>
      <c r="C13" s="34"/>
      <c r="D13" s="23"/>
      <c r="E13" s="24"/>
      <c r="F13" s="24"/>
      <c r="G13" s="25"/>
      <c r="H13" s="6"/>
      <c r="O13" s="38"/>
      <c r="P13" s="38"/>
      <c r="Q13" s="42"/>
    </row>
    <row r="14" spans="1:17" ht="30" customHeight="1">
      <c r="A14" s="33"/>
      <c r="B14" s="11"/>
      <c r="C14" s="20"/>
      <c r="D14" s="23"/>
      <c r="E14" s="24"/>
      <c r="F14" s="24"/>
      <c r="G14" s="25"/>
      <c r="H14" s="26"/>
      <c r="O14" s="38"/>
      <c r="P14" s="38"/>
      <c r="Q14" s="42"/>
    </row>
    <row r="15" spans="1:17" ht="30" customHeight="1">
      <c r="A15" s="33"/>
      <c r="B15" s="21"/>
      <c r="C15" s="34"/>
      <c r="D15" s="23"/>
      <c r="E15" s="24"/>
      <c r="F15" s="24"/>
      <c r="G15" s="25"/>
      <c r="H15" s="37"/>
      <c r="O15" s="38"/>
      <c r="P15" s="38"/>
      <c r="Q15" s="42"/>
    </row>
    <row r="16" spans="1:17" ht="30" customHeight="1">
      <c r="A16" s="33"/>
      <c r="B16" s="21"/>
      <c r="C16" s="34"/>
      <c r="D16" s="23"/>
      <c r="E16" s="24"/>
      <c r="F16" s="24"/>
      <c r="G16" s="25"/>
      <c r="H16" s="37"/>
      <c r="L16" s="40"/>
      <c r="M16" s="40"/>
      <c r="O16" s="38"/>
      <c r="P16" s="38"/>
      <c r="Q16" s="42"/>
    </row>
    <row r="17" spans="1:17" ht="30" customHeight="1">
      <c r="A17" s="33"/>
      <c r="B17" s="21"/>
      <c r="C17" s="34"/>
      <c r="D17" s="23"/>
      <c r="E17" s="24"/>
      <c r="F17" s="24"/>
      <c r="G17" s="25"/>
      <c r="H17" s="37"/>
      <c r="O17" s="38"/>
      <c r="P17" s="38"/>
      <c r="Q17" s="42"/>
    </row>
    <row r="18" spans="1:17" ht="30" customHeight="1">
      <c r="A18" s="33"/>
      <c r="B18" s="21"/>
      <c r="C18" s="34"/>
      <c r="D18" s="23"/>
      <c r="E18" s="24"/>
      <c r="F18" s="24"/>
      <c r="G18" s="25"/>
      <c r="H18" s="37"/>
      <c r="O18" s="38"/>
      <c r="P18" s="38"/>
      <c r="Q18" s="42"/>
    </row>
    <row r="19" spans="1:17" ht="30" customHeight="1">
      <c r="A19" s="33"/>
      <c r="B19" s="21"/>
      <c r="C19" s="34"/>
      <c r="D19" s="23"/>
      <c r="E19" s="24"/>
      <c r="F19" s="24"/>
      <c r="G19" s="25"/>
      <c r="H19" s="37"/>
      <c r="O19" s="38"/>
      <c r="P19" s="38"/>
      <c r="Q19" s="42"/>
    </row>
    <row r="20" spans="1:17" ht="19.5" customHeight="1">
      <c r="A20" s="5"/>
      <c r="B20" s="4" t="s">
        <v>1</v>
      </c>
      <c r="C20" s="3" t="str">
        <f>COUNTA(C7:C14)&amp;"건"</f>
        <v>6건</v>
      </c>
      <c r="D20" s="107"/>
      <c r="E20" s="107"/>
      <c r="F20" s="3" t="str">
        <f>COUNTA(F6:F19)&amp;"회"</f>
        <v>7회</v>
      </c>
      <c r="G20" s="54" t="s">
        <v>226</v>
      </c>
      <c r="H20" s="2">
        <f>SUM(H6:H19)</f>
        <v>638000</v>
      </c>
      <c r="O20" s="38"/>
      <c r="P20" s="38"/>
      <c r="Q20" s="42"/>
    </row>
    <row r="21" spans="1:17" ht="19.5" customHeight="1">
      <c r="O21" s="38"/>
      <c r="P21" s="38"/>
      <c r="Q21" s="42"/>
    </row>
    <row r="22" spans="1:17" s="39" customFormat="1" ht="19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s="39" customFormat="1" ht="19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7" s="39" customFormat="1" ht="19.5" customHeight="1">
      <c r="A24" s="38"/>
      <c r="B24" s="38"/>
      <c r="D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7" s="39" customFormat="1" ht="19.5" customHeight="1">
      <c r="A25" s="38"/>
      <c r="B25" s="38"/>
      <c r="D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1:17" s="39" customFormat="1" ht="19.5" customHeight="1">
      <c r="A26" s="38"/>
      <c r="B26" s="38"/>
      <c r="D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1:17" s="39" customFormat="1" ht="19.5" customHeight="1">
      <c r="A27" s="38"/>
      <c r="B27" s="38"/>
      <c r="D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7" s="39" customFormat="1" ht="19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1:17" s="39" customFormat="1" ht="19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17" s="39" customFormat="1" ht="19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7" s="39" customFormat="1" ht="19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</sheetData>
  <mergeCells count="9">
    <mergeCell ref="D20:E20"/>
    <mergeCell ref="H4:H5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B6:B19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9">
      <formula1>"정부기관 업무관계자,내부임직원, 대외기관 업무관계자, 기타 업무관계자"</formula1>
    </dataValidation>
    <dataValidation type="list" allowBlank="1" showInputMessage="1" showErrorMessage="1" sqref="F6:F19">
      <formula1>"카드, 현금"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C21" sqref="C21"/>
    </sheetView>
  </sheetViews>
  <sheetFormatPr defaultRowHeight="16.5"/>
  <cols>
    <col min="1" max="1" width="12.25" style="1" customWidth="1"/>
    <col min="2" max="2" width="39.375" style="1" customWidth="1"/>
    <col min="3" max="3" width="45.5" style="1" customWidth="1"/>
    <col min="4" max="4" width="24.62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15.5" style="1" hidden="1" customWidth="1"/>
    <col min="10" max="11" width="0" style="1" hidden="1" customWidth="1"/>
    <col min="12" max="12" width="22.125" style="1" hidden="1" customWidth="1"/>
    <col min="13" max="16384" width="9" style="1"/>
  </cols>
  <sheetData>
    <row r="1" spans="1:13" ht="19.5" customHeight="1">
      <c r="C1" s="108" t="s">
        <v>235</v>
      </c>
      <c r="D1" s="109"/>
      <c r="E1" s="109"/>
      <c r="F1" s="109"/>
      <c r="G1" s="109"/>
    </row>
    <row r="2" spans="1:13" ht="19.5" customHeight="1">
      <c r="A2" s="14" t="s">
        <v>12</v>
      </c>
      <c r="B2" s="14"/>
    </row>
    <row r="3" spans="1:13" ht="19.5" customHeight="1">
      <c r="B3" s="13"/>
    </row>
    <row r="4" spans="1:13" ht="27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13" ht="27" customHeight="1">
      <c r="A5" s="106"/>
      <c r="B5" s="56" t="s">
        <v>3</v>
      </c>
      <c r="C5" s="56" t="s">
        <v>2</v>
      </c>
      <c r="D5" s="106"/>
      <c r="E5" s="106"/>
      <c r="F5" s="106"/>
      <c r="G5" s="106"/>
      <c r="H5" s="106"/>
    </row>
    <row r="6" spans="1:13" s="70" customFormat="1" ht="26.25" customHeight="1">
      <c r="A6" s="79">
        <v>42310</v>
      </c>
      <c r="B6" s="66" t="s">
        <v>19</v>
      </c>
      <c r="C6" s="67" t="s">
        <v>233</v>
      </c>
      <c r="D6" s="80" t="s">
        <v>241</v>
      </c>
      <c r="E6" s="68" t="s">
        <v>17</v>
      </c>
      <c r="F6" s="68" t="s">
        <v>16</v>
      </c>
      <c r="G6" s="69" t="s">
        <v>234</v>
      </c>
      <c r="H6" s="81">
        <v>155000</v>
      </c>
      <c r="M6" s="70" t="s">
        <v>232</v>
      </c>
    </row>
    <row r="7" spans="1:13" s="74" customFormat="1" ht="26.25" customHeight="1">
      <c r="A7" s="82">
        <v>42312</v>
      </c>
      <c r="B7" s="66" t="s">
        <v>19</v>
      </c>
      <c r="C7" s="67" t="s">
        <v>233</v>
      </c>
      <c r="D7" s="83" t="s">
        <v>242</v>
      </c>
      <c r="E7" s="68" t="s">
        <v>17</v>
      </c>
      <c r="F7" s="68" t="s">
        <v>16</v>
      </c>
      <c r="G7" s="71" t="s">
        <v>249</v>
      </c>
      <c r="H7" s="84">
        <v>221000</v>
      </c>
      <c r="I7" s="72"/>
      <c r="J7" s="72"/>
      <c r="K7" s="72"/>
      <c r="L7" s="73"/>
      <c r="M7" s="70" t="s">
        <v>171</v>
      </c>
    </row>
    <row r="8" spans="1:13" s="78" customFormat="1" ht="26.25" customHeight="1">
      <c r="A8" s="73">
        <v>42318</v>
      </c>
      <c r="B8" s="66" t="s">
        <v>18</v>
      </c>
      <c r="C8" s="67" t="s">
        <v>248</v>
      </c>
      <c r="D8" s="85" t="s">
        <v>243</v>
      </c>
      <c r="E8" s="68" t="s">
        <v>15</v>
      </c>
      <c r="F8" s="68" t="s">
        <v>16</v>
      </c>
      <c r="G8" s="75" t="s">
        <v>250</v>
      </c>
      <c r="H8" s="72">
        <v>129000</v>
      </c>
      <c r="I8" s="76"/>
      <c r="J8" s="76"/>
      <c r="K8" s="76"/>
      <c r="L8" s="76"/>
      <c r="M8" s="77" t="s">
        <v>246</v>
      </c>
    </row>
    <row r="9" spans="1:13" s="78" customFormat="1" ht="26.25" customHeight="1">
      <c r="A9" s="86">
        <v>42325</v>
      </c>
      <c r="B9" s="66" t="s">
        <v>18</v>
      </c>
      <c r="C9" s="67" t="s">
        <v>248</v>
      </c>
      <c r="D9" s="87" t="s">
        <v>244</v>
      </c>
      <c r="E9" s="68" t="s">
        <v>15</v>
      </c>
      <c r="F9" s="68" t="s">
        <v>16</v>
      </c>
      <c r="G9" s="75" t="s">
        <v>251</v>
      </c>
      <c r="H9" s="88">
        <v>166000</v>
      </c>
      <c r="I9" s="76"/>
      <c r="J9" s="76"/>
      <c r="K9" s="76"/>
      <c r="L9" s="76"/>
      <c r="M9" s="77" t="s">
        <v>246</v>
      </c>
    </row>
    <row r="10" spans="1:13" s="70" customFormat="1" ht="26.25" customHeight="1">
      <c r="A10" s="86">
        <v>42327</v>
      </c>
      <c r="B10" s="66" t="s">
        <v>19</v>
      </c>
      <c r="C10" s="67" t="s">
        <v>233</v>
      </c>
      <c r="D10" s="87" t="s">
        <v>245</v>
      </c>
      <c r="E10" s="68" t="s">
        <v>17</v>
      </c>
      <c r="F10" s="68" t="s">
        <v>16</v>
      </c>
      <c r="G10" s="66" t="s">
        <v>252</v>
      </c>
      <c r="H10" s="88">
        <v>290000</v>
      </c>
      <c r="M10" s="70" t="s">
        <v>247</v>
      </c>
    </row>
    <row r="11" spans="1:13" ht="26.25" customHeight="1"/>
  </sheetData>
  <mergeCells count="8">
    <mergeCell ref="H4:H5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0">
      <formula1>"카드, 현금"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B11" sqref="B11"/>
    </sheetView>
  </sheetViews>
  <sheetFormatPr defaultRowHeight="19.5" customHeight="1"/>
  <cols>
    <col min="1" max="1" width="12.25" style="58" customWidth="1"/>
    <col min="2" max="2" width="39.375" style="58" customWidth="1"/>
    <col min="3" max="3" width="45.5" style="58" customWidth="1"/>
    <col min="4" max="4" width="24.625" style="58" customWidth="1"/>
    <col min="5" max="5" width="20.625" style="58" customWidth="1"/>
    <col min="6" max="6" width="21" style="58" customWidth="1"/>
    <col min="7" max="7" width="15.125" style="58" customWidth="1"/>
    <col min="8" max="8" width="26.25" style="58" customWidth="1"/>
    <col min="9" max="9" width="15.5" style="58" hidden="1" customWidth="1"/>
    <col min="10" max="11" width="0" style="58" hidden="1" customWidth="1"/>
    <col min="12" max="12" width="22.125" style="58" hidden="1" customWidth="1"/>
    <col min="13" max="13" width="13.125" style="58" customWidth="1"/>
    <col min="14" max="15" width="9" style="58"/>
    <col min="16" max="16" width="14" style="58" customWidth="1"/>
    <col min="17" max="16384" width="9" style="58"/>
  </cols>
  <sheetData>
    <row r="1" spans="1:17" ht="19.5" customHeight="1">
      <c r="C1" s="111" t="s">
        <v>264</v>
      </c>
      <c r="D1" s="112"/>
      <c r="E1" s="112"/>
      <c r="F1" s="112"/>
      <c r="G1" s="112"/>
    </row>
    <row r="2" spans="1:17" ht="19.5" customHeight="1">
      <c r="A2" s="59" t="s">
        <v>12</v>
      </c>
      <c r="B2" s="59"/>
    </row>
    <row r="3" spans="1:17" ht="19.5" customHeight="1">
      <c r="B3" s="60"/>
    </row>
    <row r="4" spans="1:17" ht="36.75" customHeight="1">
      <c r="A4" s="110" t="s">
        <v>10</v>
      </c>
      <c r="B4" s="110" t="s">
        <v>9</v>
      </c>
      <c r="C4" s="110"/>
      <c r="D4" s="110" t="s">
        <v>8</v>
      </c>
      <c r="E4" s="110" t="s">
        <v>7</v>
      </c>
      <c r="F4" s="110" t="s">
        <v>6</v>
      </c>
      <c r="G4" s="110" t="s">
        <v>239</v>
      </c>
      <c r="H4" s="110" t="s">
        <v>240</v>
      </c>
    </row>
    <row r="5" spans="1:17" ht="27" customHeight="1">
      <c r="A5" s="110"/>
      <c r="B5" s="61" t="s">
        <v>3</v>
      </c>
      <c r="C5" s="61" t="s">
        <v>2</v>
      </c>
      <c r="D5" s="110"/>
      <c r="E5" s="110"/>
      <c r="F5" s="110"/>
      <c r="G5" s="110"/>
      <c r="H5" s="110"/>
      <c r="P5" s="62"/>
    </row>
    <row r="6" spans="1:17" s="97" customFormat="1" ht="27" customHeight="1">
      <c r="A6" s="94">
        <v>42341</v>
      </c>
      <c r="B6" s="89" t="s">
        <v>19</v>
      </c>
      <c r="C6" s="90" t="s">
        <v>190</v>
      </c>
      <c r="D6" s="95" t="s">
        <v>253</v>
      </c>
      <c r="E6" s="91" t="s">
        <v>17</v>
      </c>
      <c r="F6" s="91" t="s">
        <v>16</v>
      </c>
      <c r="G6" s="92" t="s">
        <v>101</v>
      </c>
      <c r="H6" s="96">
        <v>105000</v>
      </c>
      <c r="M6" s="97" t="s">
        <v>236</v>
      </c>
      <c r="P6" s="98"/>
    </row>
    <row r="7" spans="1:17" s="97" customFormat="1" ht="30" customHeight="1">
      <c r="A7" s="99">
        <v>42347</v>
      </c>
      <c r="B7" s="89" t="s">
        <v>19</v>
      </c>
      <c r="C7" s="90" t="s">
        <v>190</v>
      </c>
      <c r="D7" s="100" t="s">
        <v>254</v>
      </c>
      <c r="E7" s="91" t="s">
        <v>17</v>
      </c>
      <c r="F7" s="91" t="s">
        <v>16</v>
      </c>
      <c r="G7" s="92" t="s">
        <v>237</v>
      </c>
      <c r="H7" s="101">
        <v>70000</v>
      </c>
      <c r="M7" s="97" t="s">
        <v>236</v>
      </c>
      <c r="O7" s="98"/>
      <c r="P7" s="98"/>
      <c r="Q7" s="102"/>
    </row>
    <row r="8" spans="1:17" s="97" customFormat="1" ht="30" customHeight="1">
      <c r="A8" s="103">
        <v>42349</v>
      </c>
      <c r="B8" s="89" t="s">
        <v>19</v>
      </c>
      <c r="C8" s="90" t="s">
        <v>190</v>
      </c>
      <c r="D8" s="104" t="s">
        <v>255</v>
      </c>
      <c r="E8" s="91" t="s">
        <v>17</v>
      </c>
      <c r="F8" s="91" t="s">
        <v>16</v>
      </c>
      <c r="G8" s="92" t="s">
        <v>238</v>
      </c>
      <c r="H8" s="105">
        <v>79000</v>
      </c>
      <c r="M8" s="97" t="s">
        <v>236</v>
      </c>
      <c r="O8" s="98"/>
      <c r="P8" s="98"/>
      <c r="Q8" s="102"/>
    </row>
    <row r="9" spans="1:17" s="97" customFormat="1" ht="30" customHeight="1">
      <c r="A9" s="103">
        <v>42356</v>
      </c>
      <c r="B9" s="89" t="s">
        <v>19</v>
      </c>
      <c r="C9" s="90" t="s">
        <v>190</v>
      </c>
      <c r="D9" s="104" t="s">
        <v>256</v>
      </c>
      <c r="E9" s="91" t="s">
        <v>17</v>
      </c>
      <c r="F9" s="91" t="s">
        <v>16</v>
      </c>
      <c r="G9" s="92">
        <v>10</v>
      </c>
      <c r="H9" s="105">
        <v>248000</v>
      </c>
      <c r="M9" s="97" t="s">
        <v>171</v>
      </c>
      <c r="O9" s="98"/>
      <c r="P9" s="98"/>
      <c r="Q9" s="102"/>
    </row>
    <row r="10" spans="1:17" s="97" customFormat="1" ht="30" customHeight="1">
      <c r="A10" s="99">
        <v>42360</v>
      </c>
      <c r="B10" s="89" t="s">
        <v>18</v>
      </c>
      <c r="C10" s="90" t="s">
        <v>260</v>
      </c>
      <c r="D10" s="100" t="s">
        <v>257</v>
      </c>
      <c r="E10" s="91" t="s">
        <v>15</v>
      </c>
      <c r="F10" s="91" t="s">
        <v>16</v>
      </c>
      <c r="G10" s="92" t="s">
        <v>262</v>
      </c>
      <c r="H10" s="101">
        <v>397000</v>
      </c>
      <c r="M10" s="97" t="s">
        <v>259</v>
      </c>
      <c r="O10" s="98"/>
      <c r="P10" s="98"/>
      <c r="Q10" s="102"/>
    </row>
    <row r="11" spans="1:17" s="97" customFormat="1" ht="30" customHeight="1">
      <c r="A11" s="103">
        <v>42362</v>
      </c>
      <c r="B11" s="89" t="s">
        <v>19</v>
      </c>
      <c r="C11" s="90" t="s">
        <v>190</v>
      </c>
      <c r="D11" s="104" t="s">
        <v>258</v>
      </c>
      <c r="E11" s="91" t="s">
        <v>17</v>
      </c>
      <c r="F11" s="91" t="s">
        <v>16</v>
      </c>
      <c r="G11" s="93" t="s">
        <v>261</v>
      </c>
      <c r="H11" s="105">
        <v>270000</v>
      </c>
      <c r="M11" s="97" t="s">
        <v>247</v>
      </c>
      <c r="O11" s="98"/>
      <c r="P11" s="98"/>
      <c r="Q11" s="102"/>
    </row>
    <row r="12" spans="1:17" s="97" customFormat="1" ht="30" customHeight="1">
      <c r="A12" s="99">
        <v>42366</v>
      </c>
      <c r="B12" s="89" t="s">
        <v>19</v>
      </c>
      <c r="C12" s="90" t="s">
        <v>190</v>
      </c>
      <c r="D12" s="100" t="s">
        <v>186</v>
      </c>
      <c r="E12" s="91" t="s">
        <v>17</v>
      </c>
      <c r="F12" s="91" t="s">
        <v>16</v>
      </c>
      <c r="G12" s="93" t="s">
        <v>263</v>
      </c>
      <c r="H12" s="101">
        <v>40000</v>
      </c>
      <c r="M12" s="97" t="s">
        <v>247</v>
      </c>
      <c r="O12" s="98"/>
      <c r="P12" s="98"/>
      <c r="Q12" s="102"/>
    </row>
    <row r="13" spans="1:17" ht="19.5" customHeight="1">
      <c r="A13" s="64"/>
      <c r="B13" s="4" t="s">
        <v>1</v>
      </c>
      <c r="C13" s="3" t="str">
        <f>COUNTA(C6:C10)&amp;"건"</f>
        <v>5건</v>
      </c>
      <c r="D13" s="107"/>
      <c r="E13" s="107"/>
      <c r="F13" s="3" t="str">
        <f>COUNTA(F6:F12)&amp;"회"</f>
        <v>7회</v>
      </c>
      <c r="G13" s="57" t="s">
        <v>0</v>
      </c>
      <c r="H13" s="2">
        <f>SUM(H6:H12)</f>
        <v>1209000</v>
      </c>
      <c r="O13" s="62"/>
      <c r="P13" s="62"/>
      <c r="Q13" s="63"/>
    </row>
    <row r="14" spans="1:17" ht="19.5" customHeight="1">
      <c r="O14" s="62"/>
      <c r="P14" s="62"/>
      <c r="Q14" s="63"/>
    </row>
    <row r="15" spans="1:17" s="65" customFormat="1" ht="19.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</sheetData>
  <mergeCells count="9">
    <mergeCell ref="H4:H5"/>
    <mergeCell ref="D13:E13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E6:E12">
      <formula1>"정부기관 업무관계자,내부임직원, 대외기관 업무관계자, 기타 업무관계자"</formula1>
    </dataValidation>
    <dataValidation type="list" allowBlank="1" showInputMessage="1" showErrorMessage="1" sqref="B6:B12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F6:F12">
      <formula1>"카드, 현금"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opLeftCell="C1" workbookViewId="0">
      <selection activeCell="H9" sqref="H9"/>
    </sheetView>
  </sheetViews>
  <sheetFormatPr defaultRowHeight="16.5"/>
  <cols>
    <col min="1" max="1" width="12.25" style="1" customWidth="1"/>
    <col min="2" max="2" width="39.375" style="1" customWidth="1"/>
    <col min="3" max="3" width="45.5" style="1" customWidth="1"/>
    <col min="4" max="4" width="17.87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108" t="s">
        <v>26</v>
      </c>
      <c r="D1" s="109"/>
      <c r="E1" s="109"/>
      <c r="F1" s="109"/>
      <c r="G1" s="109"/>
    </row>
    <row r="2" spans="1:8" ht="30" customHeight="1">
      <c r="A2" s="14" t="s">
        <v>12</v>
      </c>
      <c r="B2" s="14"/>
    </row>
    <row r="3" spans="1:8" ht="30" customHeight="1">
      <c r="B3" s="13"/>
    </row>
    <row r="4" spans="1:8" ht="35.25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8">
      <c r="A5" s="106"/>
      <c r="B5" s="18" t="s">
        <v>3</v>
      </c>
      <c r="C5" s="18" t="s">
        <v>2</v>
      </c>
      <c r="D5" s="106"/>
      <c r="E5" s="106"/>
      <c r="F5" s="106"/>
      <c r="G5" s="106"/>
      <c r="H5" s="106"/>
    </row>
    <row r="6" spans="1:8" ht="51" customHeight="1">
      <c r="A6" s="17" t="s">
        <v>24</v>
      </c>
      <c r="B6" s="11" t="s">
        <v>19</v>
      </c>
      <c r="C6" s="15" t="s">
        <v>27</v>
      </c>
      <c r="D6" s="9" t="s">
        <v>25</v>
      </c>
      <c r="E6" s="8" t="s">
        <v>17</v>
      </c>
      <c r="F6" s="8" t="s">
        <v>16</v>
      </c>
      <c r="G6" s="7">
        <v>8</v>
      </c>
      <c r="H6" s="6">
        <v>232000</v>
      </c>
    </row>
    <row r="7" spans="1:8" ht="51" customHeight="1">
      <c r="A7" s="17" t="s">
        <v>28</v>
      </c>
      <c r="B7" s="11" t="s">
        <v>19</v>
      </c>
      <c r="C7" s="20" t="s">
        <v>27</v>
      </c>
      <c r="D7" s="9" t="s">
        <v>29</v>
      </c>
      <c r="E7" s="8" t="s">
        <v>17</v>
      </c>
      <c r="F7" s="8" t="s">
        <v>16</v>
      </c>
      <c r="G7" s="7" t="s">
        <v>30</v>
      </c>
      <c r="H7" s="6">
        <v>18500</v>
      </c>
    </row>
    <row r="8" spans="1:8" ht="51" customHeight="1">
      <c r="A8" s="12"/>
      <c r="B8" s="11"/>
      <c r="C8" s="16"/>
      <c r="D8" s="9"/>
      <c r="E8" s="8"/>
      <c r="F8" s="8"/>
      <c r="G8" s="7"/>
      <c r="H8" s="6"/>
    </row>
    <row r="9" spans="1:8" ht="37.5" customHeight="1">
      <c r="A9" s="5"/>
      <c r="B9" s="4" t="s">
        <v>1</v>
      </c>
      <c r="C9" s="3" t="str">
        <f>COUNTA(C6:C8)&amp;"건"</f>
        <v>2건</v>
      </c>
      <c r="D9" s="107" t="s">
        <v>0</v>
      </c>
      <c r="E9" s="107"/>
      <c r="F9" s="3" t="str">
        <f>COUNTA(F6:F8)&amp;"회"</f>
        <v>2회</v>
      </c>
      <c r="G9" s="19" t="s">
        <v>0</v>
      </c>
      <c r="H9" s="2">
        <f>SUM(H6:H8)</f>
        <v>250500</v>
      </c>
    </row>
    <row r="10" spans="1:8" ht="24.75" customHeight="1"/>
  </sheetData>
  <mergeCells count="9">
    <mergeCell ref="H4:H5"/>
    <mergeCell ref="D9:E9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7" workbookViewId="0">
      <selection activeCell="A10" sqref="A10:XFD10"/>
    </sheetView>
  </sheetViews>
  <sheetFormatPr defaultRowHeight="16.5"/>
  <cols>
    <col min="1" max="1" width="12.25" style="1" customWidth="1"/>
    <col min="2" max="2" width="39.375" style="1" customWidth="1"/>
    <col min="3" max="3" width="45.5" style="1" customWidth="1"/>
    <col min="4" max="4" width="17.87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9" style="1"/>
    <col min="10" max="10" width="48.875" style="1" customWidth="1"/>
    <col min="11" max="16384" width="9" style="1"/>
  </cols>
  <sheetData>
    <row r="1" spans="1:8" ht="37.5" customHeight="1">
      <c r="C1" s="108" t="s">
        <v>70</v>
      </c>
      <c r="D1" s="109"/>
      <c r="E1" s="109"/>
      <c r="F1" s="109"/>
      <c r="G1" s="109"/>
    </row>
    <row r="2" spans="1:8" ht="30" customHeight="1">
      <c r="A2" s="14" t="s">
        <v>12</v>
      </c>
      <c r="B2" s="14"/>
    </row>
    <row r="3" spans="1:8" ht="30" customHeight="1">
      <c r="B3" s="13"/>
    </row>
    <row r="4" spans="1:8" ht="35.25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8">
      <c r="A5" s="106"/>
      <c r="B5" s="18" t="s">
        <v>3</v>
      </c>
      <c r="C5" s="18" t="s">
        <v>2</v>
      </c>
      <c r="D5" s="106"/>
      <c r="E5" s="106"/>
      <c r="F5" s="106"/>
      <c r="G5" s="106"/>
      <c r="H5" s="106"/>
    </row>
    <row r="6" spans="1:8" ht="51" customHeight="1">
      <c r="A6" s="17" t="s">
        <v>35</v>
      </c>
      <c r="B6" s="11" t="s">
        <v>19</v>
      </c>
      <c r="C6" s="15" t="s">
        <v>41</v>
      </c>
      <c r="D6" s="9" t="s">
        <v>32</v>
      </c>
      <c r="E6" s="8" t="s">
        <v>17</v>
      </c>
      <c r="F6" s="8" t="s">
        <v>16</v>
      </c>
      <c r="G6" s="7">
        <v>7</v>
      </c>
      <c r="H6" s="6">
        <v>236000</v>
      </c>
    </row>
    <row r="7" spans="1:8" ht="51" customHeight="1">
      <c r="A7" s="17" t="s">
        <v>36</v>
      </c>
      <c r="B7" s="11" t="s">
        <v>18</v>
      </c>
      <c r="C7" s="20" t="s">
        <v>48</v>
      </c>
      <c r="D7" s="9" t="s">
        <v>34</v>
      </c>
      <c r="E7" s="8" t="s">
        <v>15</v>
      </c>
      <c r="F7" s="8" t="s">
        <v>16</v>
      </c>
      <c r="G7" s="7">
        <v>2</v>
      </c>
      <c r="H7" s="6">
        <v>9500</v>
      </c>
    </row>
    <row r="8" spans="1:8" ht="51" customHeight="1">
      <c r="A8" s="17" t="s">
        <v>37</v>
      </c>
      <c r="B8" s="11" t="s">
        <v>19</v>
      </c>
      <c r="C8" s="16" t="s">
        <v>33</v>
      </c>
      <c r="D8" s="9" t="s">
        <v>32</v>
      </c>
      <c r="E8" s="8" t="s">
        <v>17</v>
      </c>
      <c r="F8" s="8" t="s">
        <v>16</v>
      </c>
      <c r="G8" s="7">
        <v>3</v>
      </c>
      <c r="H8" s="6">
        <v>96000</v>
      </c>
    </row>
    <row r="9" spans="1:8" ht="51" customHeight="1">
      <c r="A9" s="17" t="s">
        <v>72</v>
      </c>
      <c r="B9" s="11" t="s">
        <v>18</v>
      </c>
      <c r="C9" s="22" t="s">
        <v>47</v>
      </c>
      <c r="D9" s="23" t="s">
        <v>49</v>
      </c>
      <c r="E9" s="24" t="s">
        <v>15</v>
      </c>
      <c r="F9" s="24" t="s">
        <v>16</v>
      </c>
      <c r="G9" s="25">
        <v>8</v>
      </c>
      <c r="H9" s="26">
        <v>195000</v>
      </c>
    </row>
    <row r="10" spans="1:8" ht="37.5" customHeight="1">
      <c r="A10" s="32"/>
      <c r="B10" s="4" t="s">
        <v>1</v>
      </c>
      <c r="C10" s="3" t="str">
        <f>COUNTA(C6:C9)&amp;"건"</f>
        <v>4건</v>
      </c>
      <c r="D10" s="107" t="s">
        <v>0</v>
      </c>
      <c r="E10" s="107"/>
      <c r="F10" s="3" t="str">
        <f>COUNTA(F6:F9)&amp;"회"</f>
        <v>4회</v>
      </c>
      <c r="G10" s="19" t="s">
        <v>0</v>
      </c>
      <c r="H10" s="2">
        <f>SUM(H6:H9)</f>
        <v>536500</v>
      </c>
    </row>
    <row r="11" spans="1:8" ht="24.75" customHeight="1"/>
  </sheetData>
  <mergeCells count="9">
    <mergeCell ref="H4:H5"/>
    <mergeCell ref="D10:E10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C8" sqref="C8"/>
    </sheetView>
  </sheetViews>
  <sheetFormatPr defaultRowHeight="16.5"/>
  <cols>
    <col min="1" max="1" width="12.25" style="1" customWidth="1"/>
    <col min="2" max="2" width="39.375" style="1" customWidth="1"/>
    <col min="3" max="3" width="45.5" style="1" customWidth="1"/>
    <col min="4" max="4" width="19.37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48.875" style="1" customWidth="1"/>
    <col min="10" max="16384" width="9" style="1"/>
  </cols>
  <sheetData>
    <row r="1" spans="1:8" ht="37.5" customHeight="1">
      <c r="C1" s="108" t="s">
        <v>31</v>
      </c>
      <c r="D1" s="109"/>
      <c r="E1" s="109"/>
      <c r="F1" s="109"/>
      <c r="G1" s="109"/>
    </row>
    <row r="2" spans="1:8" ht="30" customHeight="1">
      <c r="A2" s="14" t="s">
        <v>12</v>
      </c>
      <c r="B2" s="14"/>
    </row>
    <row r="3" spans="1:8" ht="30" customHeight="1">
      <c r="B3" s="13"/>
    </row>
    <row r="4" spans="1:8" ht="35.25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8">
      <c r="A5" s="106"/>
      <c r="B5" s="29" t="s">
        <v>3</v>
      </c>
      <c r="C5" s="29" t="s">
        <v>2</v>
      </c>
      <c r="D5" s="106"/>
      <c r="E5" s="106"/>
      <c r="F5" s="106"/>
      <c r="G5" s="106"/>
      <c r="H5" s="106"/>
    </row>
    <row r="6" spans="1:8" ht="51" customHeight="1">
      <c r="A6" s="17" t="s">
        <v>40</v>
      </c>
      <c r="B6" s="11" t="s">
        <v>18</v>
      </c>
      <c r="C6" s="15" t="s">
        <v>39</v>
      </c>
      <c r="D6" s="9" t="s">
        <v>38</v>
      </c>
      <c r="E6" s="8" t="s">
        <v>15</v>
      </c>
      <c r="F6" s="8" t="s">
        <v>16</v>
      </c>
      <c r="G6" s="7">
        <v>4</v>
      </c>
      <c r="H6" s="6">
        <v>43000</v>
      </c>
    </row>
    <row r="7" spans="1:8" ht="51" customHeight="1">
      <c r="A7" s="17" t="s">
        <v>45</v>
      </c>
      <c r="B7" s="11" t="s">
        <v>18</v>
      </c>
      <c r="C7" s="20" t="s">
        <v>39</v>
      </c>
      <c r="D7" s="9" t="s">
        <v>42</v>
      </c>
      <c r="E7" s="8" t="s">
        <v>15</v>
      </c>
      <c r="F7" s="8" t="s">
        <v>16</v>
      </c>
      <c r="G7" s="7">
        <v>24</v>
      </c>
      <c r="H7" s="6">
        <v>340000</v>
      </c>
    </row>
    <row r="8" spans="1:8" ht="51" customHeight="1">
      <c r="A8" s="17" t="s">
        <v>44</v>
      </c>
      <c r="B8" s="11" t="s">
        <v>19</v>
      </c>
      <c r="C8" s="16" t="s">
        <v>81</v>
      </c>
      <c r="D8" s="9" t="s">
        <v>43</v>
      </c>
      <c r="E8" s="8" t="s">
        <v>17</v>
      </c>
      <c r="F8" s="8" t="s">
        <v>16</v>
      </c>
      <c r="G8" s="7">
        <v>20</v>
      </c>
      <c r="H8" s="6">
        <v>334333</v>
      </c>
    </row>
    <row r="9" spans="1:8" ht="51" customHeight="1">
      <c r="A9" s="31" t="s">
        <v>46</v>
      </c>
      <c r="B9" s="21" t="s">
        <v>18</v>
      </c>
      <c r="C9" s="22" t="s">
        <v>39</v>
      </c>
      <c r="D9" s="23" t="s">
        <v>38</v>
      </c>
      <c r="E9" s="24" t="s">
        <v>15</v>
      </c>
      <c r="F9" s="24" t="s">
        <v>16</v>
      </c>
      <c r="G9" s="25">
        <v>7</v>
      </c>
      <c r="H9" s="26">
        <v>64000</v>
      </c>
    </row>
    <row r="10" spans="1:8" ht="51" customHeight="1">
      <c r="A10" s="31" t="s">
        <v>57</v>
      </c>
      <c r="B10" s="21" t="s">
        <v>18</v>
      </c>
      <c r="C10" s="22" t="s">
        <v>39</v>
      </c>
      <c r="D10" s="23" t="s">
        <v>42</v>
      </c>
      <c r="E10" s="24" t="s">
        <v>15</v>
      </c>
      <c r="F10" s="24" t="s">
        <v>16</v>
      </c>
      <c r="G10" s="25">
        <v>5</v>
      </c>
      <c r="H10" s="26">
        <v>195000</v>
      </c>
    </row>
    <row r="11" spans="1:8" ht="51" customHeight="1">
      <c r="A11" s="31" t="s">
        <v>58</v>
      </c>
      <c r="B11" s="21" t="s">
        <v>18</v>
      </c>
      <c r="C11" s="22" t="s">
        <v>53</v>
      </c>
      <c r="D11" s="23" t="s">
        <v>54</v>
      </c>
      <c r="E11" s="24" t="s">
        <v>15</v>
      </c>
      <c r="F11" s="24" t="s">
        <v>16</v>
      </c>
      <c r="G11" s="25">
        <v>12</v>
      </c>
      <c r="H11" s="26">
        <v>310000</v>
      </c>
    </row>
    <row r="12" spans="1:8" ht="51" customHeight="1">
      <c r="A12" s="31" t="s">
        <v>59</v>
      </c>
      <c r="B12" s="21" t="s">
        <v>18</v>
      </c>
      <c r="C12" s="22" t="s">
        <v>56</v>
      </c>
      <c r="D12" s="23" t="s">
        <v>55</v>
      </c>
      <c r="E12" s="24" t="s">
        <v>15</v>
      </c>
      <c r="F12" s="24" t="s">
        <v>16</v>
      </c>
      <c r="G12" s="25">
        <v>1</v>
      </c>
      <c r="H12" s="26">
        <v>8100</v>
      </c>
    </row>
    <row r="13" spans="1:8" ht="51" customHeight="1">
      <c r="A13" s="31" t="s">
        <v>60</v>
      </c>
      <c r="B13" s="21" t="s">
        <v>18</v>
      </c>
      <c r="C13" s="22" t="s">
        <v>56</v>
      </c>
      <c r="D13" s="23" t="s">
        <v>55</v>
      </c>
      <c r="E13" s="24" t="s">
        <v>15</v>
      </c>
      <c r="F13" s="24" t="s">
        <v>16</v>
      </c>
      <c r="G13" s="25">
        <v>2</v>
      </c>
      <c r="H13" s="26">
        <v>11000</v>
      </c>
    </row>
    <row r="14" spans="1:8" ht="51" customHeight="1">
      <c r="A14" s="31" t="s">
        <v>51</v>
      </c>
      <c r="B14" s="21" t="s">
        <v>18</v>
      </c>
      <c r="C14" s="22" t="s">
        <v>50</v>
      </c>
      <c r="D14" s="23" t="s">
        <v>64</v>
      </c>
      <c r="E14" s="24" t="s">
        <v>15</v>
      </c>
      <c r="F14" s="24" t="s">
        <v>52</v>
      </c>
      <c r="G14" s="25">
        <v>20</v>
      </c>
      <c r="H14" s="26">
        <v>319000</v>
      </c>
    </row>
    <row r="15" spans="1:8" ht="51" customHeight="1">
      <c r="A15" s="31" t="s">
        <v>51</v>
      </c>
      <c r="B15" s="21" t="s">
        <v>18</v>
      </c>
      <c r="C15" s="22" t="s">
        <v>61</v>
      </c>
      <c r="D15" s="23" t="s">
        <v>63</v>
      </c>
      <c r="E15" s="24" t="s">
        <v>15</v>
      </c>
      <c r="F15" s="24" t="s">
        <v>16</v>
      </c>
      <c r="G15" s="25">
        <v>3</v>
      </c>
      <c r="H15" s="26">
        <v>11800</v>
      </c>
    </row>
    <row r="16" spans="1:8" ht="51" customHeight="1">
      <c r="A16" s="31" t="s">
        <v>51</v>
      </c>
      <c r="B16" s="21" t="s">
        <v>18</v>
      </c>
      <c r="C16" s="22" t="s">
        <v>61</v>
      </c>
      <c r="D16" s="23" t="s">
        <v>65</v>
      </c>
      <c r="E16" s="24" t="s">
        <v>15</v>
      </c>
      <c r="F16" s="24" t="s">
        <v>16</v>
      </c>
      <c r="G16" s="25">
        <v>3</v>
      </c>
      <c r="H16" s="26">
        <v>40000</v>
      </c>
    </row>
    <row r="17" spans="1:8" ht="51" customHeight="1">
      <c r="A17" s="31" t="s">
        <v>67</v>
      </c>
      <c r="B17" s="21" t="s">
        <v>18</v>
      </c>
      <c r="C17" s="22" t="s">
        <v>66</v>
      </c>
      <c r="D17" s="23" t="s">
        <v>62</v>
      </c>
      <c r="E17" s="24" t="s">
        <v>15</v>
      </c>
      <c r="F17" s="24" t="s">
        <v>16</v>
      </c>
      <c r="G17" s="25" t="s">
        <v>30</v>
      </c>
      <c r="H17" s="26">
        <v>11900</v>
      </c>
    </row>
    <row r="18" spans="1:8" ht="37.5" customHeight="1">
      <c r="A18" s="32"/>
      <c r="B18" s="4" t="s">
        <v>1</v>
      </c>
      <c r="C18" s="3" t="str">
        <f>COUNTA(C6:C17)&amp;"건"</f>
        <v>12건</v>
      </c>
      <c r="D18" s="107" t="s">
        <v>0</v>
      </c>
      <c r="E18" s="107"/>
      <c r="F18" s="3" t="str">
        <f>COUNTA(F6:F17)&amp;"회"</f>
        <v>12회</v>
      </c>
      <c r="G18" s="30" t="s">
        <v>0</v>
      </c>
      <c r="H18" s="2">
        <f>SUM(H6:H17)</f>
        <v>1688133</v>
      </c>
    </row>
    <row r="19" spans="1:8" ht="24.75" customHeight="1"/>
  </sheetData>
  <mergeCells count="9">
    <mergeCell ref="H4:H5"/>
    <mergeCell ref="D18:E18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7">
      <formula1>"카드, 현금"</formula1>
    </dataValidation>
    <dataValidation type="list" allowBlank="1" showInputMessage="1" showErrorMessage="1" sqref="E6:E17">
      <formula1>"정부기관 업무관계자,내부임직원, 대외기관 업무관계자, 기타 업무관계자"</formula1>
    </dataValidation>
    <dataValidation type="list" allowBlank="1" showInputMessage="1" showErrorMessage="1" sqref="B6:B17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4" workbookViewId="0">
      <selection activeCell="C6" sqref="C6"/>
    </sheetView>
  </sheetViews>
  <sheetFormatPr defaultRowHeight="16.5"/>
  <cols>
    <col min="1" max="1" width="12.25" style="1" customWidth="1"/>
    <col min="2" max="2" width="39.375" style="1" customWidth="1"/>
    <col min="3" max="3" width="45.5" style="1" customWidth="1"/>
    <col min="4" max="4" width="19.37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48.875" style="1" customWidth="1"/>
    <col min="10" max="16384" width="9" style="1"/>
  </cols>
  <sheetData>
    <row r="1" spans="1:8" ht="37.5" customHeight="1">
      <c r="C1" s="108" t="s">
        <v>71</v>
      </c>
      <c r="D1" s="109"/>
      <c r="E1" s="109"/>
      <c r="F1" s="109"/>
      <c r="G1" s="109"/>
    </row>
    <row r="2" spans="1:8" ht="30" customHeight="1">
      <c r="A2" s="14" t="s">
        <v>12</v>
      </c>
      <c r="B2" s="14"/>
    </row>
    <row r="3" spans="1:8" ht="30" customHeight="1">
      <c r="B3" s="13"/>
    </row>
    <row r="4" spans="1:8" ht="35.25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8">
      <c r="A5" s="106"/>
      <c r="B5" s="27" t="s">
        <v>3</v>
      </c>
      <c r="C5" s="27" t="s">
        <v>2</v>
      </c>
      <c r="D5" s="106"/>
      <c r="E5" s="106"/>
      <c r="F5" s="106"/>
      <c r="G5" s="106"/>
      <c r="H5" s="106"/>
    </row>
    <row r="6" spans="1:8" ht="51" customHeight="1">
      <c r="A6" s="17" t="s">
        <v>77</v>
      </c>
      <c r="B6" s="11" t="s">
        <v>19</v>
      </c>
      <c r="C6" s="15" t="s">
        <v>95</v>
      </c>
      <c r="D6" s="9" t="s">
        <v>69</v>
      </c>
      <c r="E6" s="8" t="s">
        <v>17</v>
      </c>
      <c r="F6" s="8" t="s">
        <v>16</v>
      </c>
      <c r="G6" s="7">
        <v>5</v>
      </c>
      <c r="H6" s="6">
        <v>370000</v>
      </c>
    </row>
    <row r="7" spans="1:8" ht="51" customHeight="1">
      <c r="A7" s="17" t="s">
        <v>68</v>
      </c>
      <c r="B7" s="11" t="s">
        <v>18</v>
      </c>
      <c r="C7" s="20" t="s">
        <v>86</v>
      </c>
      <c r="D7" s="9" t="s">
        <v>78</v>
      </c>
      <c r="E7" s="8" t="s">
        <v>15</v>
      </c>
      <c r="F7" s="8" t="s">
        <v>16</v>
      </c>
      <c r="G7" s="7">
        <v>2</v>
      </c>
      <c r="H7" s="6">
        <v>13000</v>
      </c>
    </row>
    <row r="8" spans="1:8" ht="51" customHeight="1">
      <c r="A8" s="33" t="s">
        <v>84</v>
      </c>
      <c r="B8" s="21" t="s">
        <v>18</v>
      </c>
      <c r="C8" s="20" t="s">
        <v>76</v>
      </c>
      <c r="D8" s="23" t="s">
        <v>75</v>
      </c>
      <c r="E8" s="24" t="s">
        <v>15</v>
      </c>
      <c r="F8" s="24" t="s">
        <v>74</v>
      </c>
      <c r="G8" s="25" t="s">
        <v>73</v>
      </c>
      <c r="H8" s="26">
        <v>77000</v>
      </c>
    </row>
    <row r="9" spans="1:8" ht="51" customHeight="1">
      <c r="A9" s="33" t="s">
        <v>80</v>
      </c>
      <c r="B9" s="21" t="s">
        <v>19</v>
      </c>
      <c r="C9" s="34" t="s">
        <v>99</v>
      </c>
      <c r="D9" s="23" t="s">
        <v>79</v>
      </c>
      <c r="E9" s="24" t="s">
        <v>17</v>
      </c>
      <c r="F9" s="24" t="s">
        <v>82</v>
      </c>
      <c r="G9" s="25" t="s">
        <v>83</v>
      </c>
      <c r="H9" s="26">
        <v>64000</v>
      </c>
    </row>
    <row r="10" spans="1:8" ht="37.5" customHeight="1">
      <c r="A10" s="5"/>
      <c r="B10" s="4" t="s">
        <v>1</v>
      </c>
      <c r="C10" s="3" t="str">
        <f>COUNTA(C6:C9)&amp;"건"</f>
        <v>4건</v>
      </c>
      <c r="D10" s="107" t="s">
        <v>0</v>
      </c>
      <c r="E10" s="107"/>
      <c r="F10" s="3" t="str">
        <f>COUNTA(F6:F9)&amp;"회"</f>
        <v>4회</v>
      </c>
      <c r="G10" s="28" t="s">
        <v>0</v>
      </c>
      <c r="H10" s="2">
        <f>SUM(H6:H9)</f>
        <v>524000</v>
      </c>
    </row>
    <row r="11" spans="1:8" ht="24.75" customHeight="1"/>
  </sheetData>
  <mergeCells count="9">
    <mergeCell ref="H4:H5"/>
    <mergeCell ref="D10:E10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9">
      <formula1>"카드, 현금"</formula1>
    </dataValidation>
    <dataValidation type="list" allowBlank="1" showInputMessage="1" showErrorMessage="1" sqref="E6:E9">
      <formula1>"정부기관 업무관계자,내부임직원, 대외기관 업무관계자, 기타 업무관계자"</formula1>
    </dataValidation>
    <dataValidation type="list" allowBlank="1" showInputMessage="1" showErrorMessage="1" sqref="B6:B9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Width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6" workbookViewId="0">
      <selection activeCell="C10" sqref="C10"/>
    </sheetView>
  </sheetViews>
  <sheetFormatPr defaultRowHeight="16.5"/>
  <cols>
    <col min="1" max="1" width="12.25" style="1" customWidth="1"/>
    <col min="2" max="2" width="39.375" style="1" customWidth="1"/>
    <col min="3" max="3" width="45.5" style="1" customWidth="1"/>
    <col min="4" max="4" width="19.37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15.5" style="1" hidden="1" customWidth="1"/>
    <col min="10" max="10" width="0" style="1" hidden="1" customWidth="1"/>
    <col min="11" max="16384" width="9" style="1"/>
  </cols>
  <sheetData>
    <row r="1" spans="1:10" ht="37.5" customHeight="1">
      <c r="C1" s="108" t="s">
        <v>87</v>
      </c>
      <c r="D1" s="109"/>
      <c r="E1" s="109"/>
      <c r="F1" s="109"/>
      <c r="G1" s="109"/>
    </row>
    <row r="2" spans="1:10" ht="30" customHeight="1">
      <c r="A2" s="14" t="s">
        <v>12</v>
      </c>
      <c r="B2" s="14"/>
    </row>
    <row r="3" spans="1:10" ht="30" customHeight="1">
      <c r="B3" s="13"/>
    </row>
    <row r="4" spans="1:10" ht="35.25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10">
      <c r="A5" s="106"/>
      <c r="B5" s="35" t="s">
        <v>3</v>
      </c>
      <c r="C5" s="35" t="s">
        <v>2</v>
      </c>
      <c r="D5" s="106"/>
      <c r="E5" s="106"/>
      <c r="F5" s="106"/>
      <c r="G5" s="106"/>
      <c r="H5" s="106"/>
    </row>
    <row r="6" spans="1:10" ht="51" customHeight="1">
      <c r="A6" s="17" t="s">
        <v>85</v>
      </c>
      <c r="B6" s="11" t="s">
        <v>18</v>
      </c>
      <c r="C6" s="15" t="s">
        <v>90</v>
      </c>
      <c r="D6" s="9" t="s">
        <v>88</v>
      </c>
      <c r="E6" s="8" t="s">
        <v>15</v>
      </c>
      <c r="F6" s="8" t="s">
        <v>16</v>
      </c>
      <c r="G6" s="7" t="s">
        <v>30</v>
      </c>
      <c r="H6" s="6">
        <v>17000</v>
      </c>
    </row>
    <row r="7" spans="1:10" ht="51" customHeight="1">
      <c r="A7" s="17" t="s">
        <v>85</v>
      </c>
      <c r="B7" s="11" t="s">
        <v>18</v>
      </c>
      <c r="C7" s="20" t="s">
        <v>90</v>
      </c>
      <c r="D7" s="9" t="s">
        <v>89</v>
      </c>
      <c r="E7" s="8" t="s">
        <v>15</v>
      </c>
      <c r="F7" s="8" t="s">
        <v>16</v>
      </c>
      <c r="G7" s="7" t="s">
        <v>30</v>
      </c>
      <c r="H7" s="6">
        <v>12800</v>
      </c>
    </row>
    <row r="8" spans="1:10" ht="51" customHeight="1">
      <c r="A8" s="33" t="s">
        <v>94</v>
      </c>
      <c r="B8" s="21" t="s">
        <v>18</v>
      </c>
      <c r="C8" s="20" t="s">
        <v>91</v>
      </c>
      <c r="D8" s="23" t="s">
        <v>92</v>
      </c>
      <c r="E8" s="24" t="s">
        <v>15</v>
      </c>
      <c r="F8" s="24" t="s">
        <v>52</v>
      </c>
      <c r="G8" s="25" t="s">
        <v>93</v>
      </c>
      <c r="H8" s="26">
        <v>80000</v>
      </c>
    </row>
    <row r="9" spans="1:10" ht="51" customHeight="1">
      <c r="A9" s="33" t="s">
        <v>100</v>
      </c>
      <c r="B9" s="21" t="s">
        <v>19</v>
      </c>
      <c r="C9" s="34" t="s">
        <v>143</v>
      </c>
      <c r="D9" s="23" t="s">
        <v>92</v>
      </c>
      <c r="E9" s="24" t="s">
        <v>17</v>
      </c>
      <c r="F9" s="24" t="s">
        <v>52</v>
      </c>
      <c r="G9" s="25" t="s">
        <v>101</v>
      </c>
      <c r="H9" s="37">
        <v>100000</v>
      </c>
      <c r="I9" s="1" t="s">
        <v>102</v>
      </c>
      <c r="J9" s="1" t="s">
        <v>103</v>
      </c>
    </row>
    <row r="10" spans="1:10" ht="51" customHeight="1">
      <c r="A10" s="33" t="s">
        <v>96</v>
      </c>
      <c r="B10" s="21" t="s">
        <v>19</v>
      </c>
      <c r="C10" s="34" t="s">
        <v>27</v>
      </c>
      <c r="D10" s="23" t="s">
        <v>92</v>
      </c>
      <c r="E10" s="24" t="s">
        <v>17</v>
      </c>
      <c r="F10" s="24" t="s">
        <v>52</v>
      </c>
      <c r="G10" s="25" t="s">
        <v>97</v>
      </c>
      <c r="H10" s="37">
        <v>183000</v>
      </c>
      <c r="I10" s="1" t="s">
        <v>98</v>
      </c>
      <c r="J10" s="1" t="s">
        <v>103</v>
      </c>
    </row>
    <row r="11" spans="1:10" ht="51" customHeight="1">
      <c r="A11" s="33" t="s">
        <v>104</v>
      </c>
      <c r="B11" s="21" t="s">
        <v>19</v>
      </c>
      <c r="C11" s="34" t="s">
        <v>27</v>
      </c>
      <c r="D11" s="23" t="s">
        <v>105</v>
      </c>
      <c r="E11" s="24" t="s">
        <v>17</v>
      </c>
      <c r="F11" s="24" t="s">
        <v>52</v>
      </c>
      <c r="G11" s="25" t="s">
        <v>93</v>
      </c>
      <c r="H11" s="37">
        <v>66000</v>
      </c>
    </row>
    <row r="12" spans="1:10" ht="37.5" customHeight="1">
      <c r="A12" s="5"/>
      <c r="B12" s="4" t="s">
        <v>1</v>
      </c>
      <c r="C12" s="3" t="str">
        <f>COUNTA(C6:C10)&amp;"건"</f>
        <v>5건</v>
      </c>
      <c r="D12" s="107" t="s">
        <v>0</v>
      </c>
      <c r="E12" s="107"/>
      <c r="F12" s="3" t="str">
        <f>COUNTA(F6:F11)&amp;"회"</f>
        <v>6회</v>
      </c>
      <c r="G12" s="36" t="s">
        <v>0</v>
      </c>
      <c r="H12" s="2">
        <f>SUM(H6:H11)</f>
        <v>458800</v>
      </c>
    </row>
    <row r="13" spans="1:10" ht="24.75" customHeight="1"/>
  </sheetData>
  <mergeCells count="9">
    <mergeCell ref="H4:H5"/>
    <mergeCell ref="D12:E12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1">
      <formula1>"카드, 현금"</formula1>
    </dataValidation>
    <dataValidation type="list" allowBlank="1" showInputMessage="1" showErrorMessage="1" sqref="E6:E11">
      <formula1>"정부기관 업무관계자,내부임직원, 대외기관 업무관계자, 기타 업무관계자"</formula1>
    </dataValidation>
    <dataValidation type="list" allowBlank="1" showInputMessage="1" showErrorMessage="1" sqref="B6:B11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B12" sqref="B12:B13"/>
    </sheetView>
  </sheetViews>
  <sheetFormatPr defaultRowHeight="19.5" customHeight="1"/>
  <cols>
    <col min="1" max="1" width="12.25" style="1" customWidth="1"/>
    <col min="2" max="2" width="39.375" style="1" customWidth="1"/>
    <col min="3" max="3" width="45.5" style="1" customWidth="1"/>
    <col min="4" max="4" width="19.37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15.5" style="1" hidden="1" customWidth="1"/>
    <col min="10" max="11" width="0" style="1" hidden="1" customWidth="1"/>
    <col min="12" max="12" width="22.125" style="1" hidden="1" customWidth="1"/>
    <col min="13" max="16384" width="9" style="1"/>
  </cols>
  <sheetData>
    <row r="1" spans="1:16" ht="19.5" customHeight="1">
      <c r="C1" s="108" t="s">
        <v>109</v>
      </c>
      <c r="D1" s="109"/>
      <c r="E1" s="109"/>
      <c r="F1" s="109"/>
      <c r="G1" s="109"/>
    </row>
    <row r="2" spans="1:16" ht="19.5" customHeight="1">
      <c r="A2" s="14" t="s">
        <v>12</v>
      </c>
      <c r="B2" s="14"/>
    </row>
    <row r="3" spans="1:16" ht="19.5" customHeight="1">
      <c r="B3" s="13"/>
    </row>
    <row r="4" spans="1:16" ht="19.5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16" ht="19.5" customHeight="1">
      <c r="A5" s="106"/>
      <c r="B5" s="35" t="s">
        <v>3</v>
      </c>
      <c r="C5" s="35" t="s">
        <v>2</v>
      </c>
      <c r="D5" s="106"/>
      <c r="E5" s="106"/>
      <c r="F5" s="106"/>
      <c r="G5" s="106"/>
      <c r="H5" s="106"/>
    </row>
    <row r="6" spans="1:16" ht="19.5" customHeight="1">
      <c r="A6" s="17" t="s">
        <v>157</v>
      </c>
      <c r="B6" s="21" t="s">
        <v>18</v>
      </c>
      <c r="C6" s="34" t="s">
        <v>39</v>
      </c>
      <c r="D6" s="23" t="s">
        <v>158</v>
      </c>
      <c r="E6" s="24" t="s">
        <v>15</v>
      </c>
      <c r="F6" s="24" t="s">
        <v>82</v>
      </c>
      <c r="G6" s="25" t="s">
        <v>73</v>
      </c>
      <c r="H6" s="26">
        <v>35500</v>
      </c>
      <c r="N6" s="38"/>
      <c r="O6" s="38"/>
      <c r="P6" s="42"/>
    </row>
    <row r="7" spans="1:16" ht="19.5" customHeight="1">
      <c r="A7" s="17" t="s">
        <v>130</v>
      </c>
      <c r="B7" s="21" t="s">
        <v>18</v>
      </c>
      <c r="C7" s="34" t="s">
        <v>139</v>
      </c>
      <c r="D7" s="23" t="s">
        <v>131</v>
      </c>
      <c r="E7" s="24" t="s">
        <v>15</v>
      </c>
      <c r="F7" s="24" t="s">
        <v>140</v>
      </c>
      <c r="G7" s="25" t="s">
        <v>141</v>
      </c>
      <c r="H7" s="26">
        <v>90000</v>
      </c>
      <c r="N7" s="38"/>
      <c r="O7" s="38"/>
      <c r="P7" s="42"/>
    </row>
    <row r="8" spans="1:16" ht="19.5" customHeight="1">
      <c r="A8" s="17" t="s">
        <v>106</v>
      </c>
      <c r="B8" s="11" t="s">
        <v>18</v>
      </c>
      <c r="C8" s="20" t="s">
        <v>108</v>
      </c>
      <c r="D8" s="9" t="s">
        <v>107</v>
      </c>
      <c r="E8" s="8" t="s">
        <v>15</v>
      </c>
      <c r="F8" s="8" t="s">
        <v>16</v>
      </c>
      <c r="G8" s="7" t="s">
        <v>97</v>
      </c>
      <c r="H8" s="6">
        <v>160000</v>
      </c>
      <c r="N8" s="38"/>
      <c r="O8" s="38"/>
      <c r="P8" s="42"/>
    </row>
    <row r="9" spans="1:16" ht="19.5" customHeight="1">
      <c r="A9" s="33" t="s">
        <v>132</v>
      </c>
      <c r="B9" s="21" t="s">
        <v>18</v>
      </c>
      <c r="C9" s="34" t="s">
        <v>139</v>
      </c>
      <c r="D9" s="23" t="s">
        <v>131</v>
      </c>
      <c r="E9" s="24" t="s">
        <v>15</v>
      </c>
      <c r="F9" s="24" t="s">
        <v>140</v>
      </c>
      <c r="G9" s="25" t="s">
        <v>141</v>
      </c>
      <c r="H9" s="26">
        <v>90000</v>
      </c>
      <c r="N9" s="38"/>
      <c r="O9" s="38"/>
      <c r="P9" s="42"/>
    </row>
    <row r="10" spans="1:16" ht="19.5" customHeight="1">
      <c r="A10" s="33" t="s">
        <v>133</v>
      </c>
      <c r="B10" s="21" t="s">
        <v>19</v>
      </c>
      <c r="C10" s="34" t="s">
        <v>27</v>
      </c>
      <c r="D10" s="23" t="s">
        <v>134</v>
      </c>
      <c r="E10" s="24" t="s">
        <v>119</v>
      </c>
      <c r="F10" s="24" t="s">
        <v>140</v>
      </c>
      <c r="G10" s="25" t="s">
        <v>144</v>
      </c>
      <c r="H10" s="26">
        <v>30000</v>
      </c>
      <c r="N10" s="38"/>
      <c r="O10" s="38"/>
      <c r="P10" s="42"/>
    </row>
    <row r="11" spans="1:16" ht="19.5" customHeight="1">
      <c r="A11" s="33" t="s">
        <v>122</v>
      </c>
      <c r="B11" s="21" t="s">
        <v>18</v>
      </c>
      <c r="C11" s="34" t="s">
        <v>142</v>
      </c>
      <c r="D11" s="23" t="s">
        <v>110</v>
      </c>
      <c r="E11" s="24" t="s">
        <v>15</v>
      </c>
      <c r="F11" s="24" t="s">
        <v>52</v>
      </c>
      <c r="G11" s="25" t="s">
        <v>97</v>
      </c>
      <c r="H11" s="37">
        <v>102000</v>
      </c>
      <c r="K11" s="1" t="s">
        <v>113</v>
      </c>
      <c r="N11" s="38"/>
      <c r="O11" s="38"/>
      <c r="P11" s="42"/>
    </row>
    <row r="12" spans="1:16" ht="19.5" customHeight="1">
      <c r="A12" s="33" t="s">
        <v>136</v>
      </c>
      <c r="B12" s="11" t="s">
        <v>18</v>
      </c>
      <c r="C12" s="20" t="s">
        <v>90</v>
      </c>
      <c r="D12" s="23" t="s">
        <v>135</v>
      </c>
      <c r="E12" s="24" t="s">
        <v>15</v>
      </c>
      <c r="F12" s="24" t="s">
        <v>140</v>
      </c>
      <c r="G12" s="25" t="s">
        <v>145</v>
      </c>
      <c r="H12" s="37">
        <v>17400</v>
      </c>
      <c r="N12" s="38"/>
      <c r="O12" s="38"/>
      <c r="P12" s="42"/>
    </row>
    <row r="13" spans="1:16" ht="19.5" customHeight="1">
      <c r="A13" s="33" t="s">
        <v>137</v>
      </c>
      <c r="B13" s="21" t="s">
        <v>19</v>
      </c>
      <c r="C13" s="34" t="s">
        <v>21</v>
      </c>
      <c r="D13" s="23" t="s">
        <v>138</v>
      </c>
      <c r="E13" s="24" t="s">
        <v>119</v>
      </c>
      <c r="F13" s="24" t="s">
        <v>140</v>
      </c>
      <c r="G13" s="25" t="s">
        <v>144</v>
      </c>
      <c r="H13" s="37">
        <v>60000</v>
      </c>
      <c r="N13" s="38"/>
      <c r="O13" s="38"/>
      <c r="P13" s="42"/>
    </row>
    <row r="14" spans="1:16" ht="19.5" customHeight="1">
      <c r="A14" s="33" t="s">
        <v>114</v>
      </c>
      <c r="B14" s="21" t="s">
        <v>18</v>
      </c>
      <c r="C14" s="34" t="s">
        <v>115</v>
      </c>
      <c r="D14" s="23" t="s">
        <v>110</v>
      </c>
      <c r="E14" s="24" t="s">
        <v>15</v>
      </c>
      <c r="F14" s="24" t="s">
        <v>111</v>
      </c>
      <c r="G14" s="25" t="s">
        <v>112</v>
      </c>
      <c r="H14" s="37">
        <v>120000</v>
      </c>
      <c r="K14" s="1" t="s">
        <v>113</v>
      </c>
      <c r="N14" s="38"/>
      <c r="O14" s="38"/>
      <c r="P14" s="42"/>
    </row>
    <row r="15" spans="1:16" ht="19.5" customHeight="1">
      <c r="A15" s="33" t="s">
        <v>116</v>
      </c>
      <c r="B15" s="21" t="s">
        <v>121</v>
      </c>
      <c r="C15" s="34" t="s">
        <v>27</v>
      </c>
      <c r="D15" s="23" t="s">
        <v>120</v>
      </c>
      <c r="E15" s="24" t="s">
        <v>119</v>
      </c>
      <c r="F15" s="24" t="s">
        <v>118</v>
      </c>
      <c r="G15" s="25" t="s">
        <v>117</v>
      </c>
      <c r="H15" s="37">
        <v>34000</v>
      </c>
      <c r="K15" s="1" t="s">
        <v>129</v>
      </c>
      <c r="N15" s="38"/>
      <c r="O15" s="38"/>
      <c r="P15" s="42"/>
    </row>
    <row r="16" spans="1:16" ht="19.5" customHeight="1">
      <c r="A16" s="33" t="s">
        <v>127</v>
      </c>
      <c r="B16" s="21" t="s">
        <v>18</v>
      </c>
      <c r="C16" s="34" t="s">
        <v>126</v>
      </c>
      <c r="D16" s="23" t="s">
        <v>125</v>
      </c>
      <c r="E16" s="24" t="s">
        <v>15</v>
      </c>
      <c r="F16" s="24" t="s">
        <v>124</v>
      </c>
      <c r="G16" s="25" t="s">
        <v>123</v>
      </c>
      <c r="H16" s="37">
        <v>54000</v>
      </c>
      <c r="K16" s="1" t="s">
        <v>128</v>
      </c>
      <c r="N16" s="38"/>
      <c r="O16" s="38"/>
      <c r="P16" s="42"/>
    </row>
    <row r="17" spans="1:16" ht="19.5" customHeight="1">
      <c r="A17" s="33" t="s">
        <v>151</v>
      </c>
      <c r="B17" s="21" t="s">
        <v>19</v>
      </c>
      <c r="C17" s="34" t="s">
        <v>27</v>
      </c>
      <c r="D17" s="23" t="s">
        <v>155</v>
      </c>
      <c r="E17" s="24" t="s">
        <v>119</v>
      </c>
      <c r="F17" s="24" t="s">
        <v>153</v>
      </c>
      <c r="G17" s="25" t="s">
        <v>152</v>
      </c>
      <c r="H17" s="37">
        <v>398000</v>
      </c>
      <c r="L17" s="40" t="s">
        <v>156</v>
      </c>
      <c r="N17" s="38"/>
      <c r="O17" s="38"/>
      <c r="P17" s="42"/>
    </row>
    <row r="18" spans="1:16" ht="19.5" customHeight="1">
      <c r="A18" s="33" t="s">
        <v>151</v>
      </c>
      <c r="B18" s="21" t="s">
        <v>19</v>
      </c>
      <c r="C18" s="34" t="s">
        <v>27</v>
      </c>
      <c r="D18" s="23" t="s">
        <v>154</v>
      </c>
      <c r="E18" s="24" t="s">
        <v>119</v>
      </c>
      <c r="F18" s="24" t="s">
        <v>153</v>
      </c>
      <c r="G18" s="25" t="s">
        <v>152</v>
      </c>
      <c r="H18" s="37">
        <v>89000</v>
      </c>
      <c r="N18" s="38"/>
      <c r="O18" s="38"/>
      <c r="P18" s="42"/>
    </row>
    <row r="19" spans="1:16" ht="19.5" customHeight="1">
      <c r="A19" s="33" t="s">
        <v>159</v>
      </c>
      <c r="B19" s="21" t="s">
        <v>18</v>
      </c>
      <c r="C19" s="34" t="s">
        <v>39</v>
      </c>
      <c r="D19" s="23" t="s">
        <v>160</v>
      </c>
      <c r="E19" s="24" t="s">
        <v>15</v>
      </c>
      <c r="F19" s="24" t="s">
        <v>162</v>
      </c>
      <c r="G19" s="25" t="s">
        <v>161</v>
      </c>
      <c r="H19" s="37">
        <v>290500</v>
      </c>
      <c r="N19" s="38"/>
      <c r="O19" s="38"/>
      <c r="P19" s="42"/>
    </row>
    <row r="20" spans="1:16" ht="19.5" customHeight="1">
      <c r="A20" s="33" t="s">
        <v>150</v>
      </c>
      <c r="B20" s="21" t="s">
        <v>19</v>
      </c>
      <c r="C20" s="34" t="s">
        <v>207</v>
      </c>
      <c r="D20" s="23" t="s">
        <v>146</v>
      </c>
      <c r="E20" s="24" t="s">
        <v>119</v>
      </c>
      <c r="F20" s="24" t="s">
        <v>148</v>
      </c>
      <c r="G20" s="25" t="s">
        <v>147</v>
      </c>
      <c r="H20" s="37">
        <v>119000</v>
      </c>
      <c r="L20" s="1" t="s">
        <v>149</v>
      </c>
      <c r="N20" s="38"/>
      <c r="O20" s="38"/>
      <c r="P20" s="42"/>
    </row>
    <row r="21" spans="1:16" ht="19.5" customHeight="1">
      <c r="A21" s="5"/>
      <c r="B21" s="4" t="s">
        <v>1</v>
      </c>
      <c r="C21" s="3" t="str">
        <f>COUNTA(C7:C15)&amp;"건"</f>
        <v>9건</v>
      </c>
      <c r="D21" s="107"/>
      <c r="E21" s="107"/>
      <c r="F21" s="3" t="str">
        <f>COUNTA(F6:F20)&amp;"회"</f>
        <v>15회</v>
      </c>
      <c r="G21" s="36" t="s">
        <v>0</v>
      </c>
      <c r="H21" s="2">
        <f>SUM(H6:H20)</f>
        <v>1689400</v>
      </c>
      <c r="N21" s="38"/>
      <c r="O21" s="38"/>
      <c r="P21" s="42"/>
    </row>
    <row r="22" spans="1:16" ht="19.5" customHeight="1">
      <c r="N22" s="38"/>
      <c r="O22" s="38"/>
      <c r="P22" s="42"/>
    </row>
    <row r="23" spans="1:16" s="39" customFormat="1" ht="19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s="39" customFormat="1" ht="19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6" s="39" customFormat="1" ht="19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6" s="39" customFormat="1" ht="19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6" s="39" customFormat="1" ht="19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s="39" customFormat="1" ht="19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6" s="39" customFormat="1" ht="19.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6" s="39" customFormat="1" ht="19.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6" s="39" customFormat="1" ht="19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6" s="39" customFormat="1" ht="19.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</sheetData>
  <mergeCells count="9">
    <mergeCell ref="H4:H5"/>
    <mergeCell ref="D21:E21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20">
      <formula1>"카드, 현금"</formula1>
    </dataValidation>
    <dataValidation type="list" allowBlank="1" showInputMessage="1" showErrorMessage="1" sqref="E6:E20">
      <formula1>"정부기관 업무관계자,내부임직원, 대외기관 업무관계자, 기타 업무관계자"</formula1>
    </dataValidation>
    <dataValidation type="list" allowBlank="1" showInputMessage="1" showErrorMessage="1" sqref="B6:B20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A6" sqref="A6"/>
    </sheetView>
  </sheetViews>
  <sheetFormatPr defaultRowHeight="19.5" customHeight="1"/>
  <cols>
    <col min="1" max="1" width="12.25" style="1" customWidth="1"/>
    <col min="2" max="2" width="39.375" style="1" customWidth="1"/>
    <col min="3" max="3" width="45.5" style="1" customWidth="1"/>
    <col min="4" max="4" width="19.37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15.5" style="1" hidden="1" customWidth="1"/>
    <col min="10" max="11" width="0" style="1" hidden="1" customWidth="1"/>
    <col min="12" max="12" width="22.125" style="1" hidden="1" customWidth="1"/>
    <col min="13" max="13" width="13.125" style="1" hidden="1" customWidth="1"/>
    <col min="14" max="16" width="0" style="1" hidden="1" customWidth="1"/>
    <col min="17" max="16384" width="9" style="1"/>
  </cols>
  <sheetData>
    <row r="1" spans="1:17" ht="19.5" customHeight="1">
      <c r="C1" s="108" t="s">
        <v>172</v>
      </c>
      <c r="D1" s="109"/>
      <c r="E1" s="109"/>
      <c r="F1" s="109"/>
      <c r="G1" s="109"/>
    </row>
    <row r="2" spans="1:17" ht="19.5" customHeight="1">
      <c r="A2" s="14" t="s">
        <v>12</v>
      </c>
      <c r="B2" s="14"/>
    </row>
    <row r="3" spans="1:17" ht="19.5" customHeight="1">
      <c r="B3" s="13"/>
    </row>
    <row r="4" spans="1:17" ht="27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17" ht="27" customHeight="1">
      <c r="A5" s="106"/>
      <c r="B5" s="43" t="s">
        <v>3</v>
      </c>
      <c r="C5" s="43" t="s">
        <v>2</v>
      </c>
      <c r="D5" s="106"/>
      <c r="E5" s="106"/>
      <c r="F5" s="106"/>
      <c r="G5" s="106"/>
      <c r="H5" s="106"/>
    </row>
    <row r="6" spans="1:17" ht="30" customHeight="1">
      <c r="A6" s="17" t="s">
        <v>183</v>
      </c>
      <c r="B6" s="21" t="s">
        <v>18</v>
      </c>
      <c r="C6" s="34" t="s">
        <v>165</v>
      </c>
      <c r="D6" s="23" t="s">
        <v>166</v>
      </c>
      <c r="E6" s="24" t="s">
        <v>15</v>
      </c>
      <c r="F6" s="24" t="s">
        <v>52</v>
      </c>
      <c r="G6" s="25" t="s">
        <v>73</v>
      </c>
      <c r="H6" s="26">
        <v>118000</v>
      </c>
      <c r="M6" s="1" t="s">
        <v>170</v>
      </c>
      <c r="N6" s="1" t="s">
        <v>167</v>
      </c>
      <c r="O6" s="38"/>
      <c r="P6" s="38"/>
      <c r="Q6" s="42"/>
    </row>
    <row r="7" spans="1:17" ht="30" customHeight="1">
      <c r="A7" s="17" t="s">
        <v>163</v>
      </c>
      <c r="B7" s="21" t="s">
        <v>19</v>
      </c>
      <c r="C7" s="34" t="s">
        <v>182</v>
      </c>
      <c r="D7" s="23" t="s">
        <v>131</v>
      </c>
      <c r="E7" s="24" t="s">
        <v>17</v>
      </c>
      <c r="F7" s="24" t="s">
        <v>52</v>
      </c>
      <c r="G7" s="25" t="s">
        <v>73</v>
      </c>
      <c r="H7" s="26">
        <v>154000</v>
      </c>
      <c r="M7" s="1" t="s">
        <v>171</v>
      </c>
      <c r="N7" s="1" t="s">
        <v>168</v>
      </c>
      <c r="O7" s="38"/>
      <c r="P7" s="38"/>
      <c r="Q7" s="42"/>
    </row>
    <row r="8" spans="1:17" ht="30" customHeight="1">
      <c r="A8" s="17" t="s">
        <v>164</v>
      </c>
      <c r="B8" s="21" t="s">
        <v>19</v>
      </c>
      <c r="C8" s="34" t="s">
        <v>21</v>
      </c>
      <c r="D8" s="23" t="s">
        <v>42</v>
      </c>
      <c r="E8" s="24" t="s">
        <v>17</v>
      </c>
      <c r="F8" s="24" t="s">
        <v>52</v>
      </c>
      <c r="G8" s="25" t="s">
        <v>30</v>
      </c>
      <c r="H8" s="26">
        <v>45000</v>
      </c>
      <c r="M8" s="1" t="s">
        <v>171</v>
      </c>
      <c r="N8" s="1" t="s">
        <v>169</v>
      </c>
      <c r="O8" s="38"/>
      <c r="P8" s="38"/>
      <c r="Q8" s="42"/>
    </row>
    <row r="9" spans="1:17" ht="30" customHeight="1">
      <c r="A9" s="17" t="s">
        <v>175</v>
      </c>
      <c r="B9" s="11" t="s">
        <v>18</v>
      </c>
      <c r="C9" s="20" t="s">
        <v>20</v>
      </c>
      <c r="D9" s="9" t="s">
        <v>131</v>
      </c>
      <c r="E9" s="8" t="s">
        <v>15</v>
      </c>
      <c r="F9" s="8" t="s">
        <v>174</v>
      </c>
      <c r="G9" s="7" t="s">
        <v>173</v>
      </c>
      <c r="H9" s="6">
        <v>180000</v>
      </c>
      <c r="M9" s="1" t="s">
        <v>170</v>
      </c>
      <c r="N9" s="1" t="s">
        <v>176</v>
      </c>
      <c r="O9" s="38"/>
      <c r="P9" s="38"/>
      <c r="Q9" s="42"/>
    </row>
    <row r="10" spans="1:17" ht="30" customHeight="1">
      <c r="A10" s="33" t="s">
        <v>180</v>
      </c>
      <c r="B10" s="21" t="s">
        <v>19</v>
      </c>
      <c r="C10" s="34" t="s">
        <v>21</v>
      </c>
      <c r="D10" s="23" t="s">
        <v>177</v>
      </c>
      <c r="E10" s="24" t="s">
        <v>17</v>
      </c>
      <c r="F10" s="24" t="s">
        <v>16</v>
      </c>
      <c r="G10" s="25" t="s">
        <v>83</v>
      </c>
      <c r="H10" s="26">
        <v>34000</v>
      </c>
      <c r="M10" s="1" t="s">
        <v>178</v>
      </c>
      <c r="N10" s="1" t="s">
        <v>179</v>
      </c>
      <c r="O10" s="38"/>
      <c r="P10" s="38"/>
      <c r="Q10" s="42"/>
    </row>
    <row r="11" spans="1:17" ht="30" customHeight="1">
      <c r="A11" s="33" t="s">
        <v>180</v>
      </c>
      <c r="B11" s="11" t="s">
        <v>18</v>
      </c>
      <c r="C11" s="20" t="s">
        <v>20</v>
      </c>
      <c r="D11" s="23" t="s">
        <v>181</v>
      </c>
      <c r="E11" s="24" t="s">
        <v>15</v>
      </c>
      <c r="F11" s="24" t="s">
        <v>52</v>
      </c>
      <c r="G11" s="25" t="s">
        <v>83</v>
      </c>
      <c r="H11" s="26">
        <v>9000</v>
      </c>
      <c r="O11" s="38"/>
      <c r="P11" s="38"/>
      <c r="Q11" s="42"/>
    </row>
    <row r="12" spans="1:17" ht="30" customHeight="1">
      <c r="A12" s="33"/>
      <c r="B12" s="21"/>
      <c r="C12" s="34"/>
      <c r="D12" s="23"/>
      <c r="E12" s="24"/>
      <c r="F12" s="24"/>
      <c r="G12" s="25"/>
      <c r="H12" s="37"/>
      <c r="O12" s="38"/>
      <c r="P12" s="38"/>
      <c r="Q12" s="42"/>
    </row>
    <row r="13" spans="1:17" ht="30" customHeight="1">
      <c r="A13" s="33"/>
      <c r="B13" s="21"/>
      <c r="C13" s="34"/>
      <c r="D13" s="23"/>
      <c r="E13" s="24"/>
      <c r="F13" s="24"/>
      <c r="G13" s="25"/>
      <c r="H13" s="37"/>
      <c r="L13" s="40"/>
      <c r="M13" s="40"/>
      <c r="O13" s="38"/>
      <c r="P13" s="38"/>
      <c r="Q13" s="42"/>
    </row>
    <row r="14" spans="1:17" ht="30" customHeight="1">
      <c r="A14" s="33"/>
      <c r="B14" s="21"/>
      <c r="C14" s="34"/>
      <c r="D14" s="23"/>
      <c r="E14" s="24"/>
      <c r="F14" s="24"/>
      <c r="G14" s="25"/>
      <c r="H14" s="37"/>
      <c r="O14" s="38"/>
      <c r="P14" s="38"/>
      <c r="Q14" s="42"/>
    </row>
    <row r="15" spans="1:17" ht="30" customHeight="1">
      <c r="A15" s="33"/>
      <c r="B15" s="21"/>
      <c r="C15" s="34"/>
      <c r="D15" s="23"/>
      <c r="E15" s="24"/>
      <c r="F15" s="24"/>
      <c r="G15" s="25"/>
      <c r="H15" s="37"/>
      <c r="O15" s="38"/>
      <c r="P15" s="38"/>
      <c r="Q15" s="42"/>
    </row>
    <row r="16" spans="1:17" ht="30" customHeight="1">
      <c r="A16" s="33"/>
      <c r="B16" s="21"/>
      <c r="C16" s="34"/>
      <c r="D16" s="23"/>
      <c r="E16" s="24"/>
      <c r="F16" s="24"/>
      <c r="G16" s="25"/>
      <c r="H16" s="37"/>
      <c r="O16" s="38"/>
      <c r="P16" s="38"/>
      <c r="Q16" s="42"/>
    </row>
    <row r="17" spans="1:17" ht="19.5" customHeight="1">
      <c r="A17" s="5"/>
      <c r="B17" s="4" t="s">
        <v>1</v>
      </c>
      <c r="C17" s="3" t="str">
        <f>COUNTA(C6:C11)&amp;"건"</f>
        <v>6건</v>
      </c>
      <c r="D17" s="107"/>
      <c r="E17" s="107"/>
      <c r="F17" s="3" t="str">
        <f>COUNTA(F6:F16)&amp;"회"</f>
        <v>6회</v>
      </c>
      <c r="G17" s="44" t="s">
        <v>0</v>
      </c>
      <c r="H17" s="2">
        <f>SUM(H6:H16)</f>
        <v>540000</v>
      </c>
      <c r="O17" s="38"/>
      <c r="P17" s="38"/>
      <c r="Q17" s="42"/>
    </row>
    <row r="18" spans="1:17" ht="19.5" customHeight="1">
      <c r="O18" s="38"/>
      <c r="P18" s="38"/>
      <c r="Q18" s="42"/>
    </row>
    <row r="19" spans="1:17" s="39" customFormat="1" ht="19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39" customFormat="1" ht="19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</sheetData>
  <mergeCells count="9">
    <mergeCell ref="H4:H5"/>
    <mergeCell ref="D17:E17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6">
      <formula1>"카드, 현금"</formula1>
    </dataValidation>
    <dataValidation type="list" allowBlank="1" showInputMessage="1" showErrorMessage="1" sqref="E6:E16">
      <formula1>"정부기관 업무관계자,내부임직원, 대외기관 업무관계자, 기타 업무관계자"</formula1>
    </dataValidation>
    <dataValidation type="list" allowBlank="1" showInputMessage="1" showErrorMessage="1" sqref="B6:B16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A10" sqref="A10"/>
    </sheetView>
  </sheetViews>
  <sheetFormatPr defaultRowHeight="19.5" customHeight="1"/>
  <cols>
    <col min="1" max="1" width="12.25" style="1" customWidth="1"/>
    <col min="2" max="2" width="39.375" style="1" customWidth="1"/>
    <col min="3" max="3" width="45.5" style="1" customWidth="1"/>
    <col min="4" max="4" width="19.375" style="1" customWidth="1"/>
    <col min="5" max="5" width="20.625" style="1" customWidth="1"/>
    <col min="6" max="6" width="21" style="1" customWidth="1"/>
    <col min="7" max="7" width="15.125" style="1" customWidth="1"/>
    <col min="8" max="8" width="26.25" style="1" customWidth="1"/>
    <col min="9" max="9" width="15.5" style="1" hidden="1" customWidth="1"/>
    <col min="10" max="11" width="0" style="1" hidden="1" customWidth="1"/>
    <col min="12" max="12" width="22.125" style="1" hidden="1" customWidth="1"/>
    <col min="13" max="13" width="0" style="1" hidden="1" customWidth="1"/>
    <col min="14" max="16384" width="9" style="1"/>
  </cols>
  <sheetData>
    <row r="1" spans="1:16" ht="19.5" customHeight="1">
      <c r="C1" s="108" t="s">
        <v>201</v>
      </c>
      <c r="D1" s="109"/>
      <c r="E1" s="109"/>
      <c r="F1" s="109"/>
      <c r="G1" s="109"/>
    </row>
    <row r="2" spans="1:16" ht="19.5" customHeight="1">
      <c r="A2" s="14" t="s">
        <v>12</v>
      </c>
      <c r="B2" s="14"/>
    </row>
    <row r="3" spans="1:16" ht="19.5" customHeight="1">
      <c r="B3" s="13"/>
    </row>
    <row r="4" spans="1:16" ht="27" customHeight="1">
      <c r="A4" s="106" t="s">
        <v>10</v>
      </c>
      <c r="B4" s="106" t="s">
        <v>9</v>
      </c>
      <c r="C4" s="106"/>
      <c r="D4" s="106" t="s">
        <v>8</v>
      </c>
      <c r="E4" s="106" t="s">
        <v>7</v>
      </c>
      <c r="F4" s="106" t="s">
        <v>6</v>
      </c>
      <c r="G4" s="106" t="s">
        <v>5</v>
      </c>
      <c r="H4" s="106" t="s">
        <v>4</v>
      </c>
    </row>
    <row r="5" spans="1:16" ht="27" customHeight="1">
      <c r="A5" s="106"/>
      <c r="B5" s="49" t="s">
        <v>3</v>
      </c>
      <c r="C5" s="49" t="s">
        <v>2</v>
      </c>
      <c r="D5" s="106"/>
      <c r="E5" s="106"/>
      <c r="F5" s="106"/>
      <c r="G5" s="106"/>
      <c r="H5" s="106"/>
    </row>
    <row r="6" spans="1:16" ht="30" customHeight="1">
      <c r="A6" s="46" t="s">
        <v>217</v>
      </c>
      <c r="B6" s="21" t="s">
        <v>18</v>
      </c>
      <c r="C6" s="34" t="s">
        <v>191</v>
      </c>
      <c r="D6" s="45" t="s">
        <v>184</v>
      </c>
      <c r="E6" s="24" t="s">
        <v>15</v>
      </c>
      <c r="F6" s="24" t="s">
        <v>16</v>
      </c>
      <c r="G6" s="25" t="s">
        <v>192</v>
      </c>
      <c r="H6" s="51">
        <v>40000</v>
      </c>
      <c r="M6" s="1" t="s">
        <v>196</v>
      </c>
      <c r="N6" s="48" t="s">
        <v>199</v>
      </c>
      <c r="O6" s="38"/>
      <c r="P6" s="42"/>
    </row>
    <row r="7" spans="1:16" ht="30" customHeight="1">
      <c r="A7" s="46" t="s">
        <v>218</v>
      </c>
      <c r="B7" s="21" t="s">
        <v>19</v>
      </c>
      <c r="C7" s="34" t="s">
        <v>27</v>
      </c>
      <c r="D7" s="45" t="s">
        <v>186</v>
      </c>
      <c r="E7" s="24" t="s">
        <v>17</v>
      </c>
      <c r="F7" s="24" t="s">
        <v>16</v>
      </c>
      <c r="G7" s="25" t="s">
        <v>192</v>
      </c>
      <c r="H7" s="51">
        <v>42000</v>
      </c>
      <c r="M7" s="1" t="s">
        <v>195</v>
      </c>
      <c r="N7" s="48" t="s">
        <v>200</v>
      </c>
      <c r="O7" s="38"/>
      <c r="P7" s="42"/>
    </row>
    <row r="8" spans="1:16" ht="30" customHeight="1">
      <c r="A8" s="46" t="s">
        <v>219</v>
      </c>
      <c r="B8" s="21" t="s">
        <v>19</v>
      </c>
      <c r="C8" s="34" t="s">
        <v>27</v>
      </c>
      <c r="D8" s="45" t="s">
        <v>185</v>
      </c>
      <c r="E8" s="24" t="s">
        <v>17</v>
      </c>
      <c r="F8" s="24" t="s">
        <v>16</v>
      </c>
      <c r="G8" s="25" t="s">
        <v>193</v>
      </c>
      <c r="H8" s="51">
        <v>64000</v>
      </c>
      <c r="M8" s="1" t="s">
        <v>197</v>
      </c>
      <c r="N8" s="48" t="s">
        <v>200</v>
      </c>
      <c r="O8" s="38"/>
      <c r="P8" s="42"/>
    </row>
    <row r="9" spans="1:16" ht="30" customHeight="1">
      <c r="A9" s="46" t="s">
        <v>220</v>
      </c>
      <c r="B9" s="11" t="s">
        <v>19</v>
      </c>
      <c r="C9" s="34" t="s">
        <v>27</v>
      </c>
      <c r="D9" s="45" t="s">
        <v>187</v>
      </c>
      <c r="E9" s="8" t="s">
        <v>17</v>
      </c>
      <c r="F9" s="8" t="s">
        <v>16</v>
      </c>
      <c r="G9" s="7" t="s">
        <v>198</v>
      </c>
      <c r="H9" s="51">
        <v>252000</v>
      </c>
      <c r="M9" s="1" t="s">
        <v>194</v>
      </c>
      <c r="N9" s="48" t="s">
        <v>200</v>
      </c>
      <c r="O9" s="38"/>
      <c r="P9" s="42"/>
    </row>
    <row r="10" spans="1:16" ht="30" customHeight="1">
      <c r="A10" s="53"/>
      <c r="B10" s="21"/>
      <c r="C10" s="34"/>
      <c r="D10" s="23"/>
      <c r="E10" s="24"/>
      <c r="F10" s="24"/>
      <c r="G10" s="25"/>
      <c r="H10" s="52"/>
      <c r="N10" s="38"/>
      <c r="O10" s="38"/>
      <c r="P10" s="42"/>
    </row>
    <row r="11" spans="1:16" ht="30" customHeight="1">
      <c r="A11" s="53"/>
      <c r="B11" s="11"/>
      <c r="C11" s="20"/>
      <c r="D11" s="23"/>
      <c r="E11" s="24"/>
      <c r="F11" s="24"/>
      <c r="G11" s="25"/>
      <c r="H11" s="26"/>
      <c r="N11" s="38"/>
      <c r="O11" s="38"/>
      <c r="P11" s="42"/>
    </row>
    <row r="12" spans="1:16" ht="30" customHeight="1">
      <c r="A12" s="33"/>
      <c r="B12" s="21"/>
      <c r="C12" s="34"/>
      <c r="D12" s="23"/>
      <c r="E12" s="24"/>
      <c r="F12" s="24"/>
      <c r="G12" s="25"/>
      <c r="H12" s="37"/>
      <c r="N12" s="38"/>
      <c r="O12" s="38"/>
      <c r="P12" s="42"/>
    </row>
    <row r="13" spans="1:16" ht="30" customHeight="1">
      <c r="A13" s="33"/>
      <c r="B13" s="21"/>
      <c r="C13" s="34"/>
      <c r="D13" s="23"/>
      <c r="E13" s="24"/>
      <c r="F13" s="24"/>
      <c r="G13" s="25"/>
      <c r="H13" s="37"/>
      <c r="L13" s="40"/>
      <c r="N13" s="38"/>
      <c r="O13" s="38"/>
      <c r="P13" s="42"/>
    </row>
    <row r="14" spans="1:16" ht="30" customHeight="1">
      <c r="A14" s="33"/>
      <c r="B14" s="21"/>
      <c r="C14" s="34"/>
      <c r="D14" s="23"/>
      <c r="E14" s="24"/>
      <c r="F14" s="24"/>
      <c r="G14" s="25"/>
      <c r="H14" s="37"/>
      <c r="N14" s="38"/>
      <c r="O14" s="38"/>
      <c r="P14" s="42"/>
    </row>
    <row r="15" spans="1:16" ht="30" customHeight="1">
      <c r="A15" s="33"/>
      <c r="B15" s="21"/>
      <c r="C15" s="34"/>
      <c r="D15" s="23"/>
      <c r="E15" s="24"/>
      <c r="F15" s="24"/>
      <c r="G15" s="25"/>
      <c r="H15" s="37"/>
      <c r="N15" s="38"/>
      <c r="O15" s="38"/>
      <c r="P15" s="42"/>
    </row>
    <row r="16" spans="1:16" ht="30" customHeight="1">
      <c r="A16" s="33"/>
      <c r="B16" s="21"/>
      <c r="C16" s="34"/>
      <c r="D16" s="23"/>
      <c r="E16" s="24"/>
      <c r="F16" s="24"/>
      <c r="G16" s="25"/>
      <c r="H16" s="37"/>
      <c r="N16" s="38"/>
      <c r="O16" s="38"/>
      <c r="P16" s="42"/>
    </row>
    <row r="17" spans="1:16" ht="19.5" customHeight="1">
      <c r="A17" s="5"/>
      <c r="B17" s="4" t="s">
        <v>1</v>
      </c>
      <c r="C17" s="3" t="str">
        <f>COUNTA(C6:C11)&amp;"건"</f>
        <v>4건</v>
      </c>
      <c r="D17" s="107"/>
      <c r="E17" s="107"/>
      <c r="F17" s="3" t="str">
        <f>COUNTA(F6:F16)&amp;"회"</f>
        <v>4회</v>
      </c>
      <c r="G17" s="50" t="s">
        <v>0</v>
      </c>
      <c r="H17" s="2">
        <f>SUM(H6:H16)</f>
        <v>398000</v>
      </c>
      <c r="N17" s="38"/>
      <c r="O17" s="38"/>
      <c r="P17" s="42"/>
    </row>
    <row r="18" spans="1:16" ht="19.5" customHeight="1">
      <c r="N18" s="38"/>
      <c r="O18" s="38"/>
      <c r="P18" s="42"/>
    </row>
    <row r="19" spans="1:16" s="39" customFormat="1" ht="19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 s="39" customFormat="1" ht="19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6" s="39" customFormat="1" ht="19.5" customHeight="1">
      <c r="A21" s="38"/>
      <c r="B21" s="38"/>
      <c r="D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6" s="39" customFormat="1" ht="19.5" customHeight="1">
      <c r="A22" s="38"/>
      <c r="B22" s="38"/>
      <c r="D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6" s="39" customFormat="1" ht="19.5" customHeight="1">
      <c r="A23" s="38"/>
      <c r="B23" s="38"/>
      <c r="D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6" s="39" customFormat="1" ht="19.5" customHeight="1">
      <c r="A24" s="38"/>
      <c r="B24" s="38"/>
      <c r="D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6" s="39" customFormat="1" ht="19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6" s="39" customFormat="1" ht="19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6" s="39" customFormat="1" ht="19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6" s="39" customFormat="1" ht="19.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</sheetData>
  <mergeCells count="9">
    <mergeCell ref="H4:H5"/>
    <mergeCell ref="D17:E17"/>
    <mergeCell ref="C1:G1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16">
      <formula1>"카드, 현금"</formula1>
    </dataValidation>
    <dataValidation type="list" allowBlank="1" showInputMessage="1" showErrorMessage="1" sqref="E6:E16">
      <formula1>"정부기관 업무관계자,내부임직원, 대외기관 업무관계자, 기타 업무관계자"</formula1>
    </dataValidation>
    <dataValidation type="list" allowBlank="1" showInputMessage="1" showErrorMessage="1" sqref="B6:B16">
      <formula1>"주요정책 추진관련 회의∙행사 ,대민∙대유관기관 업무협의 및 간담회, 내부회의(협의)및 직원격려 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2015-05-26T02:40:07Z</cp:lastPrinted>
  <dcterms:created xsi:type="dcterms:W3CDTF">2015-02-04T02:00:27Z</dcterms:created>
  <dcterms:modified xsi:type="dcterms:W3CDTF">2016-01-05T07:27:24Z</dcterms:modified>
</cp:coreProperties>
</file>