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075" windowHeight="11760"/>
  </bookViews>
  <sheets>
    <sheet name="12월" sheetId="17" r:id="rId1"/>
    <sheet name="11월 " sheetId="15" r:id="rId2"/>
    <sheet name="10월" sheetId="14" r:id="rId3"/>
    <sheet name="9월" sheetId="13" r:id="rId4"/>
    <sheet name="1월" sheetId="4" r:id="rId5"/>
    <sheet name="2월" sheetId="6" r:id="rId6"/>
    <sheet name="3월" sheetId="7" r:id="rId7"/>
    <sheet name="4월" sheetId="8" r:id="rId8"/>
    <sheet name="5월" sheetId="9" r:id="rId9"/>
    <sheet name="6월" sheetId="10" r:id="rId10"/>
    <sheet name="7월" sheetId="11" r:id="rId11"/>
    <sheet name="8월" sheetId="12" r:id="rId12"/>
    <sheet name="Sheet1" sheetId="1" r:id="rId13"/>
    <sheet name="Sheet2" sheetId="2" r:id="rId14"/>
    <sheet name="Sheet3" sheetId="3" r:id="rId15"/>
  </sheets>
  <definedNames>
    <definedName name="_xlnm._FilterDatabase" localSheetId="2" hidden="1">'10월'!$B$4:$H$9</definedName>
    <definedName name="_xlnm._FilterDatabase" localSheetId="1" hidden="1">'11월 '!$B$4:$H$9</definedName>
    <definedName name="_xlnm._FilterDatabase" localSheetId="0" hidden="1">'12월'!$B$4:$H$7</definedName>
    <definedName name="_xlnm._FilterDatabase" localSheetId="11" hidden="1">'8월'!$B$4:$H$8</definedName>
    <definedName name="_xlnm._FilterDatabase" localSheetId="3" hidden="1">'9월'!$B$4:$H$11</definedName>
    <definedName name="_xlnm.Print_Area" localSheetId="0">'12월'!$A$1:$H$7</definedName>
  </definedNames>
  <calcPr calcId="125725"/>
</workbook>
</file>

<file path=xl/calcChain.xml><?xml version="1.0" encoding="utf-8"?>
<calcChain xmlns="http://schemas.openxmlformats.org/spreadsheetml/2006/main">
  <c r="H7" i="17"/>
  <c r="H9" i="15"/>
  <c r="H9" i="14"/>
  <c r="H11" i="13"/>
  <c r="D23" i="11"/>
  <c r="D19"/>
  <c r="D23" i="10"/>
  <c r="D19"/>
  <c r="D23" i="9"/>
  <c r="D15" s="1"/>
  <c r="D19"/>
  <c r="D23" i="8"/>
  <c r="D8"/>
  <c r="D11"/>
  <c r="D19"/>
  <c r="D15" i="7"/>
  <c r="D23"/>
  <c r="D19"/>
  <c r="D15" i="6"/>
  <c r="D23"/>
  <c r="D19"/>
  <c r="D11"/>
  <c r="D8" i="4"/>
  <c r="D15"/>
  <c r="D23"/>
  <c r="D11"/>
  <c r="D19"/>
  <c r="D15" i="11" l="1"/>
  <c r="D15" i="10"/>
  <c r="D15" i="8"/>
  <c r="D8" i="6"/>
</calcChain>
</file>

<file path=xl/sharedStrings.xml><?xml version="1.0" encoding="utf-8"?>
<sst xmlns="http://schemas.openxmlformats.org/spreadsheetml/2006/main" count="476" uniqueCount="177">
  <si>
    <t xml:space="preserve"> * 자금 집행일 기준</t>
    <phoneticPr fontId="3" type="noConversion"/>
  </si>
  <si>
    <t>소계</t>
    <phoneticPr fontId="3" type="noConversion"/>
  </si>
  <si>
    <t xml:space="preserve">내부회의(협의), 직원격려  </t>
    <phoneticPr fontId="3" type="noConversion"/>
  </si>
  <si>
    <t>o 건</t>
    <phoneticPr fontId="3" type="noConversion"/>
  </si>
  <si>
    <r>
      <t>대민</t>
    </r>
    <r>
      <rPr>
        <sz val="11"/>
        <color indexed="8"/>
        <rFont val="굴림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대유관기관 업무협의 등</t>
    </r>
    <phoneticPr fontId="3" type="noConversion"/>
  </si>
  <si>
    <r>
      <t>주요정책 추진관련 회의</t>
    </r>
    <r>
      <rPr>
        <sz val="11"/>
        <color indexed="8"/>
        <rFont val="굴림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행사 등</t>
    </r>
    <phoneticPr fontId="3" type="noConversion"/>
  </si>
  <si>
    <t>계</t>
    <phoneticPr fontId="3" type="noConversion"/>
  </si>
  <si>
    <t>비고</t>
    <phoneticPr fontId="3" type="noConversion"/>
  </si>
  <si>
    <t>금액(단위: 원)</t>
    <phoneticPr fontId="3" type="noConversion"/>
  </si>
  <si>
    <t>내역</t>
    <phoneticPr fontId="3" type="noConversion"/>
  </si>
  <si>
    <t>일자</t>
    <phoneticPr fontId="3" type="noConversion"/>
  </si>
  <si>
    <t>구분</t>
    <phoneticPr fontId="3" type="noConversion"/>
  </si>
  <si>
    <t>[세부 집행내역]</t>
    <phoneticPr fontId="3" type="noConversion"/>
  </si>
  <si>
    <r>
      <t>대민</t>
    </r>
    <r>
      <rPr>
        <sz val="11"/>
        <color indexed="8"/>
        <rFont val="굴림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대유관기관 업무협의 및 간담회</t>
    </r>
    <phoneticPr fontId="3" type="noConversion"/>
  </si>
  <si>
    <r>
      <t>주요정책 추진관련 회의</t>
    </r>
    <r>
      <rPr>
        <sz val="11"/>
        <color indexed="8"/>
        <rFont val="굴림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행사</t>
    </r>
    <phoneticPr fontId="3" type="noConversion"/>
  </si>
  <si>
    <t>금액(단위:원)</t>
    <phoneticPr fontId="3" type="noConversion"/>
  </si>
  <si>
    <t>건수</t>
    <phoneticPr fontId="3" type="noConversion"/>
  </si>
  <si>
    <t>유         형</t>
    <phoneticPr fontId="3" type="noConversion"/>
  </si>
  <si>
    <t>[유형별 집행내역]</t>
    <phoneticPr fontId="3" type="noConversion"/>
  </si>
  <si>
    <t>2014년  1월 업무추진비 집행내역</t>
    <phoneticPr fontId="3" type="noConversion"/>
  </si>
  <si>
    <t>□ 집행자 :  경영관리본부장</t>
    <phoneticPr fontId="3" type="noConversion"/>
  </si>
  <si>
    <t>유관기관 업무협의</t>
    <phoneticPr fontId="2" type="noConversion"/>
  </si>
  <si>
    <t>1건</t>
    <phoneticPr fontId="3" type="noConversion"/>
  </si>
  <si>
    <t>경영관리본부내 업무협의</t>
    <phoneticPr fontId="2" type="noConversion"/>
  </si>
  <si>
    <t>2014.01.06</t>
    <phoneticPr fontId="2" type="noConversion"/>
  </si>
  <si>
    <t>유관기관 업무협의 후 직원식사</t>
    <phoneticPr fontId="2" type="noConversion"/>
  </si>
  <si>
    <t>2014.01.13</t>
    <phoneticPr fontId="2" type="noConversion"/>
  </si>
  <si>
    <t>2014.01.10</t>
    <phoneticPr fontId="2" type="noConversion"/>
  </si>
  <si>
    <t>2014.01.20</t>
    <phoneticPr fontId="2" type="noConversion"/>
  </si>
  <si>
    <t>부서 현안업무 협의</t>
    <phoneticPr fontId="2" type="noConversion"/>
  </si>
  <si>
    <t>경영정보 수집관련 업무협의</t>
    <phoneticPr fontId="2" type="noConversion"/>
  </si>
  <si>
    <t>2014.01.21</t>
    <phoneticPr fontId="2" type="noConversion"/>
  </si>
  <si>
    <t>2014.01.24</t>
    <phoneticPr fontId="2" type="noConversion"/>
  </si>
  <si>
    <t>2014.01.27</t>
    <phoneticPr fontId="2" type="noConversion"/>
  </si>
  <si>
    <t>8건</t>
    <phoneticPr fontId="2" type="noConversion"/>
  </si>
  <si>
    <t>직원격려</t>
    <phoneticPr fontId="2" type="noConversion"/>
  </si>
  <si>
    <t>경영정보 수집관련 업무협의</t>
    <phoneticPr fontId="2" type="noConversion"/>
  </si>
  <si>
    <t>처실간 현안업무협의</t>
    <phoneticPr fontId="2" type="noConversion"/>
  </si>
  <si>
    <t>9 건</t>
    <phoneticPr fontId="2" type="noConversion"/>
  </si>
  <si>
    <t>2014.02.03</t>
    <phoneticPr fontId="2" type="noConversion"/>
  </si>
  <si>
    <t>본부내 부서간 업무협의</t>
    <phoneticPr fontId="2" type="noConversion"/>
  </si>
  <si>
    <t>2014.02.10</t>
    <phoneticPr fontId="2" type="noConversion"/>
  </si>
  <si>
    <t>공사 현안업무협의</t>
    <phoneticPr fontId="2" type="noConversion"/>
  </si>
  <si>
    <t>2014.02.11</t>
    <phoneticPr fontId="2" type="noConversion"/>
  </si>
  <si>
    <t>임원부속실 직원격려</t>
    <phoneticPr fontId="2" type="noConversion"/>
  </si>
  <si>
    <t>2014.02.13</t>
    <phoneticPr fontId="2" type="noConversion"/>
  </si>
  <si>
    <t>2014.02.17</t>
    <phoneticPr fontId="2" type="noConversion"/>
  </si>
  <si>
    <t>2014.02.25</t>
    <phoneticPr fontId="2" type="noConversion"/>
  </si>
  <si>
    <t>2014.02.06</t>
    <phoneticPr fontId="2" type="noConversion"/>
  </si>
  <si>
    <t>2014.02.07</t>
    <phoneticPr fontId="2" type="noConversion"/>
  </si>
  <si>
    <t>2014.02.12</t>
    <phoneticPr fontId="2" type="noConversion"/>
  </si>
  <si>
    <t>경영정보 수집</t>
    <phoneticPr fontId="2" type="noConversion"/>
  </si>
  <si>
    <t>2건</t>
    <phoneticPr fontId="3" type="noConversion"/>
  </si>
  <si>
    <t>10 건</t>
    <phoneticPr fontId="2" type="noConversion"/>
  </si>
  <si>
    <t>2014년  2월 업무추진비 집행내역</t>
    <phoneticPr fontId="3" type="noConversion"/>
  </si>
  <si>
    <t>2014.3.6</t>
    <phoneticPr fontId="2" type="noConversion"/>
  </si>
  <si>
    <t>공사현안업무 협의</t>
    <phoneticPr fontId="2" type="noConversion"/>
  </si>
  <si>
    <t>2014.3.17</t>
    <phoneticPr fontId="2" type="noConversion"/>
  </si>
  <si>
    <t>2014.3.18</t>
    <phoneticPr fontId="2" type="noConversion"/>
  </si>
  <si>
    <t>경영정보 수집 관련 업무협의</t>
    <phoneticPr fontId="2" type="noConversion"/>
  </si>
  <si>
    <t>2014.3.28</t>
    <phoneticPr fontId="2" type="noConversion"/>
  </si>
  <si>
    <t>2014.3.10</t>
    <phoneticPr fontId="2" type="noConversion"/>
  </si>
  <si>
    <t>2014.3.19</t>
    <phoneticPr fontId="2" type="noConversion"/>
  </si>
  <si>
    <t>2014.3.31</t>
    <phoneticPr fontId="2" type="noConversion"/>
  </si>
  <si>
    <t>유관기관 업무협의</t>
    <phoneticPr fontId="2" type="noConversion"/>
  </si>
  <si>
    <t>1건</t>
    <phoneticPr fontId="3" type="noConversion"/>
  </si>
  <si>
    <t>6건</t>
    <phoneticPr fontId="2" type="noConversion"/>
  </si>
  <si>
    <t>7 건</t>
    <phoneticPr fontId="2" type="noConversion"/>
  </si>
  <si>
    <t>2014년  3월 업무추진비 집행내역</t>
    <phoneticPr fontId="3" type="noConversion"/>
  </si>
  <si>
    <t>2014년  4월 업무추진비 집행내역</t>
    <phoneticPr fontId="3" type="noConversion"/>
  </si>
  <si>
    <t>2014.4.9</t>
    <phoneticPr fontId="2" type="noConversion"/>
  </si>
  <si>
    <t>퇴직직원 간담회</t>
    <phoneticPr fontId="2" type="noConversion"/>
  </si>
  <si>
    <t>2014.4.17</t>
    <phoneticPr fontId="2" type="noConversion"/>
  </si>
  <si>
    <t>2014.4.18</t>
    <phoneticPr fontId="2" type="noConversion"/>
  </si>
  <si>
    <t>2014.4.7</t>
    <phoneticPr fontId="2" type="noConversion"/>
  </si>
  <si>
    <t>2014.4.3</t>
    <phoneticPr fontId="2" type="noConversion"/>
  </si>
  <si>
    <t>2014.4.15</t>
    <phoneticPr fontId="2" type="noConversion"/>
  </si>
  <si>
    <t>2014.4.29</t>
    <phoneticPr fontId="2" type="noConversion"/>
  </si>
  <si>
    <t>2014.4.29</t>
    <phoneticPr fontId="2" type="noConversion"/>
  </si>
  <si>
    <t>2014.4.16</t>
    <phoneticPr fontId="2" type="noConversion"/>
  </si>
  <si>
    <t>처실 현안업무 협의</t>
    <phoneticPr fontId="2" type="noConversion"/>
  </si>
  <si>
    <t>0건</t>
    <phoneticPr fontId="3" type="noConversion"/>
  </si>
  <si>
    <t>9건</t>
    <phoneticPr fontId="2" type="noConversion"/>
  </si>
  <si>
    <t>2014년  5월 업무추진비 집행내역</t>
    <phoneticPr fontId="3" type="noConversion"/>
  </si>
  <si>
    <t>2014.5.14</t>
    <phoneticPr fontId="2" type="noConversion"/>
  </si>
  <si>
    <t>비서실 직원격려</t>
    <phoneticPr fontId="2" type="noConversion"/>
  </si>
  <si>
    <t>2014.5.16</t>
    <phoneticPr fontId="2" type="noConversion"/>
  </si>
  <si>
    <t>공사 현안업무 협의</t>
    <phoneticPr fontId="2" type="noConversion"/>
  </si>
  <si>
    <t>2014.5.21</t>
    <phoneticPr fontId="2" type="noConversion"/>
  </si>
  <si>
    <t>부서 현안업무 협의</t>
    <phoneticPr fontId="2" type="noConversion"/>
  </si>
  <si>
    <t>2014.5.9</t>
    <phoneticPr fontId="2" type="noConversion"/>
  </si>
  <si>
    <t>2014.5.2</t>
    <phoneticPr fontId="2" type="noConversion"/>
  </si>
  <si>
    <t>임원부속실 직원격려</t>
    <phoneticPr fontId="2" type="noConversion"/>
  </si>
  <si>
    <t>6건</t>
    <phoneticPr fontId="2" type="noConversion"/>
  </si>
  <si>
    <t>퇴직직원 간담회</t>
    <phoneticPr fontId="2" type="noConversion"/>
  </si>
  <si>
    <t>2014.6.24</t>
    <phoneticPr fontId="2" type="noConversion"/>
  </si>
  <si>
    <t>2014.6.18</t>
    <phoneticPr fontId="2" type="noConversion"/>
  </si>
  <si>
    <t>2건</t>
    <phoneticPr fontId="2" type="noConversion"/>
  </si>
  <si>
    <t>2건</t>
    <phoneticPr fontId="2" type="noConversion"/>
  </si>
  <si>
    <t>2014년  6월 업무추진비 집행내역</t>
    <phoneticPr fontId="3" type="noConversion"/>
  </si>
  <si>
    <t>2014.7.15</t>
    <phoneticPr fontId="2" type="noConversion"/>
  </si>
  <si>
    <t>2014.7.18</t>
    <phoneticPr fontId="2" type="noConversion"/>
  </si>
  <si>
    <t>2014.7.28</t>
    <phoneticPr fontId="2" type="noConversion"/>
  </si>
  <si>
    <t>3건</t>
    <phoneticPr fontId="2" type="noConversion"/>
  </si>
  <si>
    <t>2014년 8월 업무추진비 집행내역</t>
    <phoneticPr fontId="3" type="noConversion"/>
  </si>
  <si>
    <t>집행내역
(목 적)</t>
    <phoneticPr fontId="20" type="noConversion"/>
  </si>
  <si>
    <t>사용처(장소)</t>
  </si>
  <si>
    <t>집행대상자</t>
  </si>
  <si>
    <t>집행구분</t>
  </si>
  <si>
    <r>
      <t>인원</t>
    </r>
    <r>
      <rPr>
        <b/>
        <sz val="12"/>
        <color rgb="FF000000"/>
        <rFont val="HCI Poppy"/>
        <family val="2"/>
      </rPr>
      <t>(명)</t>
    </r>
  </si>
  <si>
    <r>
      <t>집행금액</t>
    </r>
    <r>
      <rPr>
        <b/>
        <sz val="12"/>
        <color rgb="FF000000"/>
        <rFont val="HCI Poppy"/>
        <family val="2"/>
      </rPr>
      <t>(원)</t>
    </r>
  </si>
  <si>
    <t>구분</t>
    <phoneticPr fontId="20" type="noConversion"/>
  </si>
  <si>
    <t>내역</t>
    <phoneticPr fontId="20" type="noConversion"/>
  </si>
  <si>
    <t xml:space="preserve">내부회의(협의)및 직원격려 </t>
  </si>
  <si>
    <t>정부기관 업무관계자</t>
    <phoneticPr fontId="20" type="noConversion"/>
  </si>
  <si>
    <t>카드</t>
  </si>
  <si>
    <t>계</t>
    <phoneticPr fontId="20" type="noConversion"/>
  </si>
  <si>
    <t>-</t>
    <phoneticPr fontId="20" type="noConversion"/>
  </si>
  <si>
    <t>□ 집행자 : 경영관리본부장</t>
    <phoneticPr fontId="3" type="noConversion"/>
  </si>
  <si>
    <t>경영정보 수집 관련 업무협의</t>
    <phoneticPr fontId="20" type="noConversion"/>
  </si>
  <si>
    <t>복어촌 평촌역점(031-382-0037)</t>
    <phoneticPr fontId="20" type="noConversion"/>
  </si>
  <si>
    <t>5명</t>
    <phoneticPr fontId="20" type="noConversion"/>
  </si>
  <si>
    <t>10명</t>
    <phoneticPr fontId="20" type="noConversion"/>
  </si>
  <si>
    <t>2 건</t>
    <phoneticPr fontId="20" type="noConversion"/>
  </si>
  <si>
    <t>부서 현안업무협의</t>
    <phoneticPr fontId="20" type="noConversion"/>
  </si>
  <si>
    <t>한우명가 이대감(031-385-4888)
(☎02-123-1234)</t>
    <phoneticPr fontId="20" type="noConversion"/>
  </si>
  <si>
    <t>카드 547,000</t>
    <phoneticPr fontId="20" type="noConversion"/>
  </si>
  <si>
    <t>카드 2회</t>
    <phoneticPr fontId="20" type="noConversion"/>
  </si>
  <si>
    <t>정부기관 업무관계자</t>
    <phoneticPr fontId="20" type="noConversion"/>
  </si>
  <si>
    <t>사용일자</t>
    <phoneticPr fontId="2" type="noConversion"/>
  </si>
  <si>
    <t>2014.8.19</t>
    <phoneticPr fontId="2" type="noConversion"/>
  </si>
  <si>
    <t>2014.8.29</t>
    <phoneticPr fontId="2" type="noConversion"/>
  </si>
  <si>
    <t>2014.9.02</t>
    <phoneticPr fontId="2" type="noConversion"/>
  </si>
  <si>
    <t>공사 현안업무 협의</t>
    <phoneticPr fontId="20" type="noConversion"/>
  </si>
  <si>
    <t>2014년 9월 업무추진비 집행내역</t>
    <phoneticPr fontId="3" type="noConversion"/>
  </si>
  <si>
    <t xml:space="preserve">전라도한정식(02-722-2567))
</t>
    <phoneticPr fontId="20" type="noConversion"/>
  </si>
  <si>
    <t>3명</t>
    <phoneticPr fontId="20" type="noConversion"/>
  </si>
  <si>
    <t>2014.9.16</t>
    <phoneticPr fontId="2" type="noConversion"/>
  </si>
  <si>
    <t>부서 현안업무 협의</t>
    <phoneticPr fontId="2" type="noConversion"/>
  </si>
  <si>
    <t>현대옥(031-388-2911)</t>
    <phoneticPr fontId="2" type="noConversion"/>
  </si>
  <si>
    <t>카드</t>
    <phoneticPr fontId="2" type="noConversion"/>
  </si>
  <si>
    <t>2명</t>
    <phoneticPr fontId="2" type="noConversion"/>
  </si>
  <si>
    <t>안동국시소람(031-426-4490)</t>
    <phoneticPr fontId="2" type="noConversion"/>
  </si>
  <si>
    <t>사옥이전 관련 업무협의</t>
    <phoneticPr fontId="2" type="noConversion"/>
  </si>
  <si>
    <t>희래등(031-478-9090)</t>
    <phoneticPr fontId="2" type="noConversion"/>
  </si>
  <si>
    <t>6명</t>
    <phoneticPr fontId="2" type="noConversion"/>
  </si>
  <si>
    <t>공사 현안업무 협의</t>
    <phoneticPr fontId="20" type="noConversion"/>
  </si>
  <si>
    <t>서초대원(02-596-0927)</t>
    <phoneticPr fontId="20" type="noConversion"/>
  </si>
  <si>
    <t>8명</t>
    <phoneticPr fontId="20" type="noConversion"/>
  </si>
  <si>
    <t>카드 5회</t>
    <phoneticPr fontId="20" type="noConversion"/>
  </si>
  <si>
    <t>5건</t>
    <phoneticPr fontId="20" type="noConversion"/>
  </si>
  <si>
    <t>2014년 10월 업무추진비 집행내역</t>
    <phoneticPr fontId="3" type="noConversion"/>
  </si>
  <si>
    <t>동원참치(031-466-8990)</t>
    <phoneticPr fontId="20" type="noConversion"/>
  </si>
  <si>
    <t>2명</t>
    <phoneticPr fontId="20" type="noConversion"/>
  </si>
  <si>
    <t>복어촌(031-382-0037)</t>
    <phoneticPr fontId="2" type="noConversion"/>
  </si>
  <si>
    <t>3명</t>
    <phoneticPr fontId="2" type="noConversion"/>
  </si>
  <si>
    <t>카드 3회</t>
    <phoneticPr fontId="20" type="noConversion"/>
  </si>
  <si>
    <t>3건</t>
    <phoneticPr fontId="20" type="noConversion"/>
  </si>
  <si>
    <t>2014년 11월 업무추진비 집행내역</t>
    <phoneticPr fontId="3" type="noConversion"/>
  </si>
  <si>
    <t>공사 현안업무 협의</t>
    <phoneticPr fontId="20" type="noConversion"/>
  </si>
  <si>
    <t>Hanmiri역산점(02-569-7165)</t>
    <phoneticPr fontId="20" type="noConversion"/>
  </si>
  <si>
    <t>4명</t>
    <phoneticPr fontId="20" type="noConversion"/>
  </si>
  <si>
    <t>울산 이전업무 협의</t>
    <phoneticPr fontId="2" type="noConversion"/>
  </si>
  <si>
    <t>황궁쟁반 짜장(052-248-2700)</t>
    <phoneticPr fontId="2" type="noConversion"/>
  </si>
  <si>
    <t>2명</t>
    <phoneticPr fontId="2" type="noConversion"/>
  </si>
  <si>
    <t>본사 현안업무 협의</t>
    <phoneticPr fontId="2" type="noConversion"/>
  </si>
  <si>
    <t>춘하추동 웰빙돌솥밥(044-863-8812)</t>
    <phoneticPr fontId="2" type="noConversion"/>
  </si>
  <si>
    <t>2014.11.04</t>
    <phoneticPr fontId="2" type="noConversion"/>
  </si>
  <si>
    <t>2014.11.06</t>
    <phoneticPr fontId="2" type="noConversion"/>
  </si>
  <si>
    <t>2014.11.21</t>
    <phoneticPr fontId="2" type="noConversion"/>
  </si>
  <si>
    <t>2014년 12월 업무추진비 집행내역</t>
    <phoneticPr fontId="3" type="noConversion"/>
  </si>
  <si>
    <t>2014.12.15</t>
  </si>
  <si>
    <t>부서 현안업무 협의</t>
  </si>
  <si>
    <t>해원
(052-256-6901)</t>
  </si>
  <si>
    <t>카드 1회</t>
    <phoneticPr fontId="20" type="noConversion"/>
  </si>
  <si>
    <t>1건</t>
    <phoneticPr fontId="20" type="noConversion"/>
  </si>
  <si>
    <t>내부임직원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</si>
</sst>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</font>
    <font>
      <sz val="14"/>
      <color theme="1"/>
      <name val="맑은 고딕"/>
      <family val="3"/>
      <charset val="129"/>
    </font>
    <font>
      <sz val="16"/>
      <color theme="1"/>
      <name val="HY견고딕"/>
      <family val="1"/>
      <charset val="129"/>
    </font>
    <font>
      <u/>
      <sz val="16"/>
      <color theme="1"/>
      <name val="HY견고딕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20"/>
      <color indexed="8"/>
      <name val="HY견고딕"/>
      <family val="1"/>
      <charset val="129"/>
    </font>
    <font>
      <sz val="20"/>
      <color indexed="8"/>
      <name val="HY견고딕"/>
      <family val="1"/>
      <charset val="129"/>
    </font>
    <font>
      <sz val="18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b/>
      <sz val="12"/>
      <color rgb="FF000000"/>
      <name val="휴먼명조"/>
      <family val="3"/>
      <charset val="129"/>
    </font>
    <font>
      <sz val="8"/>
      <name val="맑은 고딕"/>
      <family val="3"/>
      <charset val="129"/>
      <scheme val="minor"/>
    </font>
    <font>
      <b/>
      <sz val="12"/>
      <color rgb="FF000000"/>
      <name val="HCI Poppy"/>
      <family val="2"/>
    </font>
    <font>
      <sz val="12"/>
      <color theme="3" tint="-0.49998474074526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41" fontId="1" fillId="0" borderId="3" xfId="2" applyFont="1" applyBorder="1">
      <alignment vertical="center"/>
    </xf>
    <xf numFmtId="0" fontId="1" fillId="0" borderId="5" xfId="1" applyBorder="1">
      <alignment vertical="center"/>
    </xf>
    <xf numFmtId="41" fontId="1" fillId="0" borderId="6" xfId="2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0" fontId="1" fillId="0" borderId="9" xfId="1" applyBorder="1">
      <alignment vertical="center"/>
    </xf>
    <xf numFmtId="41" fontId="1" fillId="0" borderId="8" xfId="2" applyFont="1" applyBorder="1">
      <alignment vertical="center"/>
    </xf>
    <xf numFmtId="0" fontId="1" fillId="0" borderId="8" xfId="1" applyBorder="1" applyAlignment="1">
      <alignment horizontal="center" vertical="center"/>
    </xf>
    <xf numFmtId="41" fontId="4" fillId="0" borderId="8" xfId="2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7" fillId="0" borderId="0" xfId="1" applyFo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2" fillId="0" borderId="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41" fontId="13" fillId="0" borderId="8" xfId="2" applyFont="1" applyBorder="1">
      <alignment vertical="center"/>
    </xf>
    <xf numFmtId="0" fontId="13" fillId="0" borderId="8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1" fontId="4" fillId="0" borderId="3" xfId="2" applyFont="1" applyBorder="1">
      <alignment vertical="center"/>
    </xf>
    <xf numFmtId="0" fontId="1" fillId="0" borderId="19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7" fillId="0" borderId="0" xfId="3" applyFont="1">
      <alignment vertical="center"/>
    </xf>
    <xf numFmtId="0" fontId="18" fillId="0" borderId="0" xfId="3" applyFont="1">
      <alignment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3" fontId="23" fillId="0" borderId="20" xfId="1" applyNumberFormat="1" applyFont="1" applyBorder="1" applyAlignment="1">
      <alignment horizontal="center" vertical="center" wrapText="1"/>
    </xf>
    <xf numFmtId="0" fontId="7" fillId="0" borderId="20" xfId="1" applyFont="1" applyBorder="1">
      <alignment vertical="center"/>
    </xf>
    <xf numFmtId="0" fontId="24" fillId="0" borderId="20" xfId="1" applyFont="1" applyBorder="1" applyAlignment="1">
      <alignment horizontal="center" vertical="center"/>
    </xf>
    <xf numFmtId="0" fontId="24" fillId="4" borderId="20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vertical="center"/>
    </xf>
    <xf numFmtId="0" fontId="7" fillId="5" borderId="20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1" fillId="0" borderId="20" xfId="1" applyBorder="1">
      <alignment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/>
    </xf>
    <xf numFmtId="3" fontId="7" fillId="0" borderId="20" xfId="1" applyNumberFormat="1" applyFont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4" fillId="3" borderId="20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</cellXfs>
  <cellStyles count="4">
    <cellStyle name="쉼표 [0] 2" xfId="2"/>
    <cellStyle name="표준" xfId="0" builtinId="0"/>
    <cellStyle name="표준 2" xfId="1"/>
    <cellStyle name="표준 2_2014 기관장 업무추진비 집행내역(3월)" xf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85" zoomScaleNormal="85" zoomScaleSheetLayoutView="85" workbookViewId="0">
      <selection activeCell="D6" sqref="D6"/>
    </sheetView>
  </sheetViews>
  <sheetFormatPr defaultRowHeight="16.5"/>
  <cols>
    <col min="1" max="1" width="11.5" style="1" customWidth="1"/>
    <col min="2" max="2" width="30.5" style="1" customWidth="1"/>
    <col min="3" max="3" width="28" style="1" customWidth="1"/>
    <col min="4" max="4" width="17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16384" width="9" style="1"/>
  </cols>
  <sheetData>
    <row r="1" spans="1:8" ht="37.5" customHeight="1">
      <c r="C1" s="73" t="s">
        <v>170</v>
      </c>
      <c r="D1" s="74"/>
      <c r="E1" s="74"/>
      <c r="F1" s="74"/>
      <c r="G1" s="74"/>
    </row>
    <row r="2" spans="1:8" ht="30" customHeight="1">
      <c r="B2" s="48" t="s">
        <v>118</v>
      </c>
    </row>
    <row r="3" spans="1:8" ht="30" customHeight="1">
      <c r="B3" s="49"/>
    </row>
    <row r="4" spans="1:8" ht="35.25" customHeight="1">
      <c r="A4" s="75" t="s">
        <v>129</v>
      </c>
      <c r="B4" s="71" t="s">
        <v>105</v>
      </c>
      <c r="C4" s="71"/>
      <c r="D4" s="71" t="s">
        <v>106</v>
      </c>
      <c r="E4" s="71" t="s">
        <v>107</v>
      </c>
      <c r="F4" s="71" t="s">
        <v>108</v>
      </c>
      <c r="G4" s="71" t="s">
        <v>109</v>
      </c>
      <c r="H4" s="71" t="s">
        <v>110</v>
      </c>
    </row>
    <row r="5" spans="1:8">
      <c r="A5" s="75"/>
      <c r="B5" s="69" t="s">
        <v>111</v>
      </c>
      <c r="C5" s="69" t="s">
        <v>112</v>
      </c>
      <c r="D5" s="71"/>
      <c r="E5" s="71"/>
      <c r="F5" s="71"/>
      <c r="G5" s="71"/>
      <c r="H5" s="71"/>
    </row>
    <row r="6" spans="1:8" ht="34.5">
      <c r="A6" s="61" t="s">
        <v>171</v>
      </c>
      <c r="B6" s="60" t="s">
        <v>113</v>
      </c>
      <c r="C6" s="60" t="s">
        <v>172</v>
      </c>
      <c r="D6" s="52" t="s">
        <v>173</v>
      </c>
      <c r="E6" s="53" t="s">
        <v>176</v>
      </c>
      <c r="F6" s="53" t="s">
        <v>115</v>
      </c>
      <c r="G6" s="53" t="s">
        <v>161</v>
      </c>
      <c r="H6" s="54">
        <v>134000</v>
      </c>
    </row>
    <row r="7" spans="1:8" ht="30" customHeight="1">
      <c r="B7" s="56" t="s">
        <v>116</v>
      </c>
      <c r="C7" s="57" t="s">
        <v>175</v>
      </c>
      <c r="D7" s="72"/>
      <c r="E7" s="72"/>
      <c r="F7" s="58" t="s">
        <v>174</v>
      </c>
      <c r="G7" s="70" t="s">
        <v>117</v>
      </c>
      <c r="H7" s="66">
        <f>SUM(H6:H6)</f>
        <v>134000</v>
      </c>
    </row>
  </sheetData>
  <mergeCells count="9">
    <mergeCell ref="H4:H5"/>
    <mergeCell ref="D7:E7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">
      <formula1>"카드, 현금"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2:E43"/>
  <sheetViews>
    <sheetView zoomScaleNormal="100" workbookViewId="0">
      <selection activeCell="C7" sqref="C7:C8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99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43" t="s">
        <v>16</v>
      </c>
      <c r="D7" s="43" t="s">
        <v>15</v>
      </c>
      <c r="E7" s="15" t="s">
        <v>7</v>
      </c>
    </row>
    <row r="8" spans="1:5" ht="21.75" customHeight="1">
      <c r="A8" s="88" t="s">
        <v>6</v>
      </c>
      <c r="B8" s="89"/>
      <c r="C8" s="7" t="s">
        <v>97</v>
      </c>
      <c r="D8" s="29">
        <v>222000</v>
      </c>
      <c r="E8" s="9"/>
    </row>
    <row r="9" spans="1:5" ht="21.75" customHeight="1">
      <c r="A9" s="88" t="s">
        <v>14</v>
      </c>
      <c r="B9" s="89"/>
      <c r="C9" s="38"/>
      <c r="D9" s="10"/>
      <c r="E9" s="9"/>
    </row>
    <row r="10" spans="1:5" ht="21.75" customHeight="1">
      <c r="A10" s="88" t="s">
        <v>13</v>
      </c>
      <c r="B10" s="89"/>
      <c r="C10" s="7"/>
      <c r="D10" s="10"/>
      <c r="E10" s="9"/>
    </row>
    <row r="11" spans="1:5" ht="21.75" customHeight="1" thickBot="1">
      <c r="A11" s="90" t="s">
        <v>2</v>
      </c>
      <c r="B11" s="91"/>
      <c r="C11" s="19" t="s">
        <v>98</v>
      </c>
      <c r="D11" s="37">
        <v>222000</v>
      </c>
      <c r="E11" s="2"/>
    </row>
    <row r="13" spans="1:5" ht="18" thickBot="1">
      <c r="A13" s="18" t="s">
        <v>12</v>
      </c>
    </row>
    <row r="14" spans="1:5" ht="31.5" customHeight="1">
      <c r="A14" s="42" t="s">
        <v>11</v>
      </c>
      <c r="B14" s="43" t="s">
        <v>10</v>
      </c>
      <c r="C14" s="43" t="s">
        <v>9</v>
      </c>
      <c r="D14" s="43" t="s">
        <v>8</v>
      </c>
      <c r="E14" s="15" t="s">
        <v>7</v>
      </c>
    </row>
    <row r="15" spans="1:5">
      <c r="A15" s="84" t="s">
        <v>6</v>
      </c>
      <c r="B15" s="85"/>
      <c r="C15" s="30" t="s">
        <v>97</v>
      </c>
      <c r="D15" s="29">
        <f>SUM(D19+D23)</f>
        <v>222000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81</v>
      </c>
      <c r="D19" s="12">
        <f>SUM(D20:D21)</f>
        <v>0</v>
      </c>
      <c r="E19" s="9"/>
    </row>
    <row r="20" spans="1:5">
      <c r="A20" s="78"/>
      <c r="B20" s="8"/>
      <c r="C20" s="7"/>
      <c r="D20" s="10"/>
      <c r="E20" s="9"/>
    </row>
    <row r="21" spans="1:5">
      <c r="A21" s="78"/>
      <c r="B21" s="8"/>
      <c r="C21" s="7"/>
      <c r="D21" s="10"/>
      <c r="E21" s="9"/>
    </row>
    <row r="22" spans="1:5">
      <c r="A22" s="82"/>
      <c r="B22" s="44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97</v>
      </c>
      <c r="D23" s="12">
        <f>SUM(D24:D30)</f>
        <v>222000</v>
      </c>
      <c r="E23" s="9"/>
    </row>
    <row r="24" spans="1:5">
      <c r="A24" s="78"/>
      <c r="B24" s="7" t="s">
        <v>95</v>
      </c>
      <c r="C24" s="7" t="s">
        <v>94</v>
      </c>
      <c r="D24" s="10">
        <v>160000</v>
      </c>
      <c r="E24" s="9"/>
    </row>
    <row r="25" spans="1:5">
      <c r="A25" s="78"/>
      <c r="B25" s="8" t="s">
        <v>96</v>
      </c>
      <c r="C25" s="7" t="s">
        <v>44</v>
      </c>
      <c r="D25" s="10">
        <v>62000</v>
      </c>
      <c r="E25" s="9"/>
    </row>
    <row r="26" spans="1:5">
      <c r="A26" s="78"/>
      <c r="B26" s="8"/>
      <c r="C26" s="7"/>
      <c r="D26" s="10"/>
      <c r="E26" s="9"/>
    </row>
    <row r="27" spans="1:5">
      <c r="A27" s="78"/>
      <c r="B27" s="8"/>
      <c r="C27" s="44"/>
      <c r="D27" s="10"/>
      <c r="E27" s="9"/>
    </row>
    <row r="28" spans="1:5">
      <c r="A28" s="78"/>
      <c r="B28" s="8"/>
      <c r="C28" s="44"/>
      <c r="D28" s="10"/>
      <c r="E28" s="9"/>
    </row>
    <row r="29" spans="1:5">
      <c r="A29" s="78"/>
      <c r="B29" s="8"/>
      <c r="C29" s="7"/>
      <c r="D29" s="10"/>
      <c r="E29" s="9"/>
    </row>
    <row r="30" spans="1:5">
      <c r="A30" s="78"/>
      <c r="B30" s="8"/>
      <c r="C30" s="44"/>
      <c r="D30" s="10"/>
      <c r="E30" s="9"/>
    </row>
    <row r="31" spans="1:5">
      <c r="A31" s="78"/>
      <c r="B31" s="8"/>
      <c r="C31" s="44"/>
      <c r="D31" s="10"/>
      <c r="E31" s="9"/>
    </row>
    <row r="32" spans="1:5">
      <c r="A32" s="78"/>
      <c r="B32" s="8"/>
      <c r="C32" s="7"/>
      <c r="D32" s="10"/>
      <c r="E32" s="9"/>
    </row>
    <row r="33" spans="1:5">
      <c r="A33" s="78"/>
      <c r="B33" s="8"/>
      <c r="C33" s="7"/>
      <c r="D33" s="5"/>
      <c r="E33" s="4"/>
    </row>
    <row r="34" spans="1:5">
      <c r="A34" s="78"/>
      <c r="B34" s="8"/>
      <c r="C34" s="7"/>
      <c r="D34" s="5"/>
      <c r="E34" s="4"/>
    </row>
    <row r="35" spans="1:5">
      <c r="A35" s="78"/>
      <c r="B35" s="8"/>
      <c r="C35" s="6"/>
      <c r="D35" s="5"/>
      <c r="E35" s="4"/>
    </row>
    <row r="36" spans="1:5">
      <c r="A36" s="78"/>
      <c r="B36" s="8"/>
      <c r="C36" s="23"/>
      <c r="D36" s="5"/>
      <c r="E36" s="4"/>
    </row>
    <row r="37" spans="1:5">
      <c r="A37" s="78"/>
      <c r="B37" s="8"/>
      <c r="C37" s="23"/>
      <c r="D37" s="5"/>
      <c r="E37" s="4"/>
    </row>
    <row r="38" spans="1:5">
      <c r="A38" s="78"/>
      <c r="B38" s="8"/>
      <c r="C38" s="23"/>
      <c r="D38" s="5"/>
      <c r="E38" s="4"/>
    </row>
    <row r="39" spans="1:5" ht="17.25" thickBot="1">
      <c r="A39" s="83"/>
      <c r="B39" s="8"/>
      <c r="C39" s="24"/>
      <c r="D39" s="3"/>
      <c r="E39" s="2"/>
    </row>
    <row r="40" spans="1:5" ht="18.75" customHeight="1">
      <c r="D40" s="79" t="s">
        <v>0</v>
      </c>
      <c r="E40" s="79"/>
    </row>
    <row r="42" spans="1:5">
      <c r="A42" s="76"/>
      <c r="B42" s="76"/>
      <c r="C42" s="76"/>
      <c r="D42" s="76"/>
      <c r="E42" s="76"/>
    </row>
    <row r="43" spans="1:5">
      <c r="A43" s="76"/>
      <c r="B43" s="76"/>
      <c r="C43" s="76"/>
      <c r="D43" s="76"/>
      <c r="E43" s="76"/>
    </row>
  </sheetData>
  <mergeCells count="13">
    <mergeCell ref="A11:B11"/>
    <mergeCell ref="A2:E2"/>
    <mergeCell ref="A7:B7"/>
    <mergeCell ref="A8:B8"/>
    <mergeCell ref="A9:B9"/>
    <mergeCell ref="A10:B10"/>
    <mergeCell ref="A43:E43"/>
    <mergeCell ref="A15:B15"/>
    <mergeCell ref="A16:A18"/>
    <mergeCell ref="A19:A22"/>
    <mergeCell ref="A23:A39"/>
    <mergeCell ref="D40:E40"/>
    <mergeCell ref="A42:E42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2:E43"/>
  <sheetViews>
    <sheetView topLeftCell="A13" zoomScaleNormal="100" workbookViewId="0">
      <selection activeCell="A8" sqref="A8:B8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99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46" t="s">
        <v>16</v>
      </c>
      <c r="D7" s="46" t="s">
        <v>15</v>
      </c>
      <c r="E7" s="15" t="s">
        <v>7</v>
      </c>
    </row>
    <row r="8" spans="1:5" ht="21.75" customHeight="1">
      <c r="A8" s="88" t="s">
        <v>6</v>
      </c>
      <c r="B8" s="89"/>
      <c r="C8" s="7" t="s">
        <v>103</v>
      </c>
      <c r="D8" s="12">
        <v>120000</v>
      </c>
      <c r="E8" s="9"/>
    </row>
    <row r="9" spans="1:5" ht="21.75" customHeight="1">
      <c r="A9" s="88" t="s">
        <v>14</v>
      </c>
      <c r="B9" s="89"/>
      <c r="C9" s="38"/>
      <c r="D9" s="10"/>
      <c r="E9" s="9"/>
    </row>
    <row r="10" spans="1:5" ht="21.75" customHeight="1">
      <c r="A10" s="88" t="s">
        <v>13</v>
      </c>
      <c r="B10" s="89"/>
      <c r="C10" s="7"/>
      <c r="D10" s="10"/>
      <c r="E10" s="9"/>
    </row>
    <row r="11" spans="1:5" ht="21.75" customHeight="1" thickBot="1">
      <c r="A11" s="90" t="s">
        <v>2</v>
      </c>
      <c r="B11" s="91"/>
      <c r="C11" s="19" t="s">
        <v>103</v>
      </c>
      <c r="D11" s="12">
        <v>120000</v>
      </c>
      <c r="E11" s="2"/>
    </row>
    <row r="13" spans="1:5" ht="18" thickBot="1">
      <c r="A13" s="18" t="s">
        <v>12</v>
      </c>
    </row>
    <row r="14" spans="1:5" ht="31.5" customHeight="1">
      <c r="A14" s="45" t="s">
        <v>11</v>
      </c>
      <c r="B14" s="46" t="s">
        <v>10</v>
      </c>
      <c r="C14" s="46" t="s">
        <v>9</v>
      </c>
      <c r="D14" s="46" t="s">
        <v>8</v>
      </c>
      <c r="E14" s="15" t="s">
        <v>7</v>
      </c>
    </row>
    <row r="15" spans="1:5">
      <c r="A15" s="84" t="s">
        <v>6</v>
      </c>
      <c r="B15" s="85"/>
      <c r="C15" s="30" t="s">
        <v>103</v>
      </c>
      <c r="D15" s="29">
        <f>SUM(D19+D23)</f>
        <v>120000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81</v>
      </c>
      <c r="D19" s="12">
        <f>SUM(D20:D21)</f>
        <v>0</v>
      </c>
      <c r="E19" s="9"/>
    </row>
    <row r="20" spans="1:5">
      <c r="A20" s="78"/>
      <c r="B20" s="8"/>
      <c r="C20" s="7"/>
      <c r="D20" s="10"/>
      <c r="E20" s="9"/>
    </row>
    <row r="21" spans="1:5">
      <c r="A21" s="78"/>
      <c r="B21" s="8"/>
      <c r="C21" s="7"/>
      <c r="D21" s="10"/>
      <c r="E21" s="9"/>
    </row>
    <row r="22" spans="1:5">
      <c r="A22" s="82"/>
      <c r="B22" s="47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103</v>
      </c>
      <c r="D23" s="12">
        <f>SUM(D24:D30)</f>
        <v>120000</v>
      </c>
      <c r="E23" s="9"/>
    </row>
    <row r="24" spans="1:5">
      <c r="A24" s="78"/>
      <c r="B24" s="7" t="s">
        <v>100</v>
      </c>
      <c r="C24" s="7" t="s">
        <v>35</v>
      </c>
      <c r="D24" s="10">
        <v>40000</v>
      </c>
      <c r="E24" s="9"/>
    </row>
    <row r="25" spans="1:5">
      <c r="A25" s="78"/>
      <c r="B25" s="8" t="s">
        <v>101</v>
      </c>
      <c r="C25" s="7" t="s">
        <v>35</v>
      </c>
      <c r="D25" s="10">
        <v>42000</v>
      </c>
      <c r="E25" s="9"/>
    </row>
    <row r="26" spans="1:5">
      <c r="A26" s="78"/>
      <c r="B26" s="8" t="s">
        <v>102</v>
      </c>
      <c r="C26" s="7" t="s">
        <v>87</v>
      </c>
      <c r="D26" s="10">
        <v>38000</v>
      </c>
      <c r="E26" s="9"/>
    </row>
    <row r="27" spans="1:5">
      <c r="A27" s="78"/>
      <c r="B27" s="8"/>
      <c r="C27" s="47"/>
      <c r="D27" s="10"/>
      <c r="E27" s="9"/>
    </row>
    <row r="28" spans="1:5">
      <c r="A28" s="78"/>
      <c r="B28" s="8"/>
      <c r="C28" s="47"/>
      <c r="D28" s="10"/>
      <c r="E28" s="9"/>
    </row>
    <row r="29" spans="1:5">
      <c r="A29" s="78"/>
      <c r="B29" s="8"/>
      <c r="C29" s="7"/>
      <c r="D29" s="10"/>
      <c r="E29" s="9"/>
    </row>
    <row r="30" spans="1:5">
      <c r="A30" s="78"/>
      <c r="B30" s="8"/>
      <c r="C30" s="47"/>
      <c r="D30" s="10"/>
      <c r="E30" s="9"/>
    </row>
    <row r="31" spans="1:5">
      <c r="A31" s="78"/>
      <c r="B31" s="8"/>
      <c r="C31" s="47"/>
      <c r="D31" s="10"/>
      <c r="E31" s="9"/>
    </row>
    <row r="32" spans="1:5">
      <c r="A32" s="78"/>
      <c r="B32" s="8"/>
      <c r="C32" s="7"/>
      <c r="D32" s="10"/>
      <c r="E32" s="9"/>
    </row>
    <row r="33" spans="1:5">
      <c r="A33" s="78"/>
      <c r="B33" s="8"/>
      <c r="C33" s="7"/>
      <c r="D33" s="5"/>
      <c r="E33" s="4"/>
    </row>
    <row r="34" spans="1:5">
      <c r="A34" s="78"/>
      <c r="B34" s="8"/>
      <c r="C34" s="7"/>
      <c r="D34" s="5"/>
      <c r="E34" s="4"/>
    </row>
    <row r="35" spans="1:5">
      <c r="A35" s="78"/>
      <c r="B35" s="8"/>
      <c r="C35" s="6"/>
      <c r="D35" s="5"/>
      <c r="E35" s="4"/>
    </row>
    <row r="36" spans="1:5">
      <c r="A36" s="78"/>
      <c r="B36" s="8"/>
      <c r="C36" s="23"/>
      <c r="D36" s="5"/>
      <c r="E36" s="4"/>
    </row>
    <row r="37" spans="1:5">
      <c r="A37" s="78"/>
      <c r="B37" s="8"/>
      <c r="C37" s="23"/>
      <c r="D37" s="5"/>
      <c r="E37" s="4"/>
    </row>
    <row r="38" spans="1:5">
      <c r="A38" s="78"/>
      <c r="B38" s="8"/>
      <c r="C38" s="23"/>
      <c r="D38" s="5"/>
      <c r="E38" s="4"/>
    </row>
    <row r="39" spans="1:5" ht="17.25" thickBot="1">
      <c r="A39" s="83"/>
      <c r="B39" s="8"/>
      <c r="C39" s="24"/>
      <c r="D39" s="3"/>
      <c r="E39" s="2"/>
    </row>
    <row r="40" spans="1:5" ht="18.75" customHeight="1">
      <c r="D40" s="79" t="s">
        <v>0</v>
      </c>
      <c r="E40" s="79"/>
    </row>
    <row r="42" spans="1:5">
      <c r="A42" s="76"/>
      <c r="B42" s="76"/>
      <c r="C42" s="76"/>
      <c r="D42" s="76"/>
      <c r="E42" s="76"/>
    </row>
    <row r="43" spans="1:5">
      <c r="A43" s="76"/>
      <c r="B43" s="76"/>
      <c r="C43" s="76"/>
      <c r="D43" s="76"/>
      <c r="E43" s="76"/>
    </row>
  </sheetData>
  <mergeCells count="13">
    <mergeCell ref="A43:E43"/>
    <mergeCell ref="A15:B15"/>
    <mergeCell ref="A16:A18"/>
    <mergeCell ref="A19:A22"/>
    <mergeCell ref="A23:A39"/>
    <mergeCell ref="D40:E40"/>
    <mergeCell ref="A42:E42"/>
    <mergeCell ref="A11:B11"/>
    <mergeCell ref="A2:E2"/>
    <mergeCell ref="A7:B7"/>
    <mergeCell ref="A8:B8"/>
    <mergeCell ref="A9:B9"/>
    <mergeCell ref="A10:B10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H8"/>
  <sheetViews>
    <sheetView zoomScale="85" zoomScaleNormal="85" workbookViewId="0">
      <selection activeCell="C7" sqref="C7"/>
    </sheetView>
  </sheetViews>
  <sheetFormatPr defaultRowHeight="16.5"/>
  <cols>
    <col min="1" max="1" width="9" style="1"/>
    <col min="2" max="2" width="30.5" style="1" customWidth="1"/>
    <col min="3" max="3" width="28" style="1" customWidth="1"/>
    <col min="4" max="4" width="17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16384" width="9" style="1"/>
  </cols>
  <sheetData>
    <row r="1" spans="1:8" ht="37.5" customHeight="1">
      <c r="C1" s="73" t="s">
        <v>104</v>
      </c>
      <c r="D1" s="74"/>
      <c r="E1" s="74"/>
      <c r="F1" s="74"/>
      <c r="G1" s="74"/>
    </row>
    <row r="2" spans="1:8" ht="30" customHeight="1">
      <c r="B2" s="48" t="s">
        <v>118</v>
      </c>
    </row>
    <row r="3" spans="1:8" ht="30" customHeight="1">
      <c r="B3" s="49"/>
    </row>
    <row r="4" spans="1:8" ht="35.25" customHeight="1">
      <c r="A4" s="75" t="s">
        <v>129</v>
      </c>
      <c r="B4" s="71" t="s">
        <v>105</v>
      </c>
      <c r="C4" s="71"/>
      <c r="D4" s="71" t="s">
        <v>106</v>
      </c>
      <c r="E4" s="71" t="s">
        <v>107</v>
      </c>
      <c r="F4" s="71" t="s">
        <v>108</v>
      </c>
      <c r="G4" s="71" t="s">
        <v>109</v>
      </c>
      <c r="H4" s="71" t="s">
        <v>110</v>
      </c>
    </row>
    <row r="5" spans="1:8">
      <c r="A5" s="75"/>
      <c r="B5" s="50" t="s">
        <v>111</v>
      </c>
      <c r="C5" s="50" t="s">
        <v>112</v>
      </c>
      <c r="D5" s="71"/>
      <c r="E5" s="71"/>
      <c r="F5" s="71"/>
      <c r="G5" s="71"/>
      <c r="H5" s="71"/>
    </row>
    <row r="6" spans="1:8" ht="51.75">
      <c r="A6" s="61" t="s">
        <v>130</v>
      </c>
      <c r="B6" s="60" t="s">
        <v>113</v>
      </c>
      <c r="C6" s="51" t="s">
        <v>124</v>
      </c>
      <c r="D6" s="52" t="s">
        <v>125</v>
      </c>
      <c r="E6" s="53" t="s">
        <v>114</v>
      </c>
      <c r="F6" s="53" t="s">
        <v>115</v>
      </c>
      <c r="G6" s="53" t="s">
        <v>121</v>
      </c>
      <c r="H6" s="54">
        <v>142000</v>
      </c>
    </row>
    <row r="7" spans="1:8" ht="34.5">
      <c r="A7" s="61" t="s">
        <v>131</v>
      </c>
      <c r="B7" s="60" t="s">
        <v>113</v>
      </c>
      <c r="C7" s="51" t="s">
        <v>119</v>
      </c>
      <c r="D7" s="52" t="s">
        <v>120</v>
      </c>
      <c r="E7" s="53" t="s">
        <v>128</v>
      </c>
      <c r="F7" s="53" t="s">
        <v>115</v>
      </c>
      <c r="G7" s="53" t="s">
        <v>122</v>
      </c>
      <c r="H7" s="54">
        <v>405000</v>
      </c>
    </row>
    <row r="8" spans="1:8" ht="30" customHeight="1">
      <c r="B8" s="56" t="s">
        <v>116</v>
      </c>
      <c r="C8" s="57" t="s">
        <v>123</v>
      </c>
      <c r="D8" s="72" t="s">
        <v>117</v>
      </c>
      <c r="E8" s="72"/>
      <c r="F8" s="58" t="s">
        <v>127</v>
      </c>
      <c r="G8" s="59" t="s">
        <v>117</v>
      </c>
      <c r="H8" s="55" t="s">
        <v>126</v>
      </c>
    </row>
  </sheetData>
  <mergeCells count="9">
    <mergeCell ref="A4:A5"/>
    <mergeCell ref="H4:H5"/>
    <mergeCell ref="D8:E8"/>
    <mergeCell ref="C1:G1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>
      <selection activeCell="A11" sqref="A11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H9"/>
  <sheetViews>
    <sheetView zoomScale="85" zoomScaleNormal="85" workbookViewId="0">
      <selection activeCell="E11" sqref="E11"/>
    </sheetView>
  </sheetViews>
  <sheetFormatPr defaultRowHeight="16.5"/>
  <cols>
    <col min="1" max="1" width="11.5" style="1" customWidth="1"/>
    <col min="2" max="2" width="30.5" style="1" customWidth="1"/>
    <col min="3" max="3" width="28" style="1" customWidth="1"/>
    <col min="4" max="4" width="17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16384" width="9" style="1"/>
  </cols>
  <sheetData>
    <row r="1" spans="1:8" ht="37.5" customHeight="1">
      <c r="C1" s="73" t="s">
        <v>158</v>
      </c>
      <c r="D1" s="74"/>
      <c r="E1" s="74"/>
      <c r="F1" s="74"/>
      <c r="G1" s="74"/>
    </row>
    <row r="2" spans="1:8" ht="30" customHeight="1">
      <c r="B2" s="48" t="s">
        <v>118</v>
      </c>
    </row>
    <row r="3" spans="1:8" ht="30" customHeight="1">
      <c r="B3" s="49"/>
    </row>
    <row r="4" spans="1:8" ht="35.25" customHeight="1">
      <c r="A4" s="75" t="s">
        <v>129</v>
      </c>
      <c r="B4" s="71" t="s">
        <v>105</v>
      </c>
      <c r="C4" s="71"/>
      <c r="D4" s="71" t="s">
        <v>106</v>
      </c>
      <c r="E4" s="71" t="s">
        <v>107</v>
      </c>
      <c r="F4" s="71" t="s">
        <v>108</v>
      </c>
      <c r="G4" s="71" t="s">
        <v>109</v>
      </c>
      <c r="H4" s="71" t="s">
        <v>110</v>
      </c>
    </row>
    <row r="5" spans="1:8">
      <c r="A5" s="75"/>
      <c r="B5" s="67" t="s">
        <v>111</v>
      </c>
      <c r="C5" s="67" t="s">
        <v>112</v>
      </c>
      <c r="D5" s="71"/>
      <c r="E5" s="71"/>
      <c r="F5" s="71"/>
      <c r="G5" s="71"/>
      <c r="H5" s="71"/>
    </row>
    <row r="6" spans="1:8" ht="34.5">
      <c r="A6" s="61" t="s">
        <v>167</v>
      </c>
      <c r="B6" s="60" t="s">
        <v>113</v>
      </c>
      <c r="C6" s="60" t="s">
        <v>159</v>
      </c>
      <c r="D6" s="52" t="s">
        <v>160</v>
      </c>
      <c r="E6" s="53" t="s">
        <v>114</v>
      </c>
      <c r="F6" s="53" t="s">
        <v>115</v>
      </c>
      <c r="G6" s="53" t="s">
        <v>161</v>
      </c>
      <c r="H6" s="54">
        <v>152000</v>
      </c>
    </row>
    <row r="7" spans="1:8" ht="55.5" customHeight="1">
      <c r="A7" s="61" t="s">
        <v>168</v>
      </c>
      <c r="B7" s="60" t="s">
        <v>113</v>
      </c>
      <c r="C7" s="60" t="s">
        <v>162</v>
      </c>
      <c r="D7" s="52" t="s">
        <v>166</v>
      </c>
      <c r="E7" s="53" t="s">
        <v>114</v>
      </c>
      <c r="F7" s="53" t="s">
        <v>140</v>
      </c>
      <c r="G7" s="53" t="s">
        <v>141</v>
      </c>
      <c r="H7" s="54">
        <v>28000</v>
      </c>
    </row>
    <row r="8" spans="1:8" ht="57.75" customHeight="1">
      <c r="A8" s="61" t="s">
        <v>169</v>
      </c>
      <c r="B8" s="60" t="s">
        <v>113</v>
      </c>
      <c r="C8" s="60" t="s">
        <v>165</v>
      </c>
      <c r="D8" s="52" t="s">
        <v>163</v>
      </c>
      <c r="E8" s="53" t="s">
        <v>114</v>
      </c>
      <c r="F8" s="53" t="s">
        <v>140</v>
      </c>
      <c r="G8" s="53" t="s">
        <v>164</v>
      </c>
      <c r="H8" s="54">
        <v>19000</v>
      </c>
    </row>
    <row r="9" spans="1:8" ht="30" customHeight="1">
      <c r="B9" s="56" t="s">
        <v>116</v>
      </c>
      <c r="C9" s="57" t="s">
        <v>157</v>
      </c>
      <c r="D9" s="72"/>
      <c r="E9" s="72"/>
      <c r="F9" s="58" t="s">
        <v>156</v>
      </c>
      <c r="G9" s="68" t="s">
        <v>117</v>
      </c>
      <c r="H9" s="66">
        <f>SUM(H6:H8)</f>
        <v>199000</v>
      </c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topLeftCell="B1" zoomScale="85" zoomScaleNormal="85" workbookViewId="0">
      <selection activeCell="B17" sqref="B17"/>
    </sheetView>
  </sheetViews>
  <sheetFormatPr defaultRowHeight="16.5"/>
  <cols>
    <col min="1" max="1" width="9" style="1"/>
    <col min="2" max="2" width="30.5" style="1" customWidth="1"/>
    <col min="3" max="3" width="28" style="1" customWidth="1"/>
    <col min="4" max="4" width="17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16384" width="9" style="1"/>
  </cols>
  <sheetData>
    <row r="1" spans="1:8" ht="37.5" customHeight="1">
      <c r="C1" s="73" t="s">
        <v>151</v>
      </c>
      <c r="D1" s="74"/>
      <c r="E1" s="74"/>
      <c r="F1" s="74"/>
      <c r="G1" s="74"/>
    </row>
    <row r="2" spans="1:8" ht="30" customHeight="1">
      <c r="B2" s="48" t="s">
        <v>118</v>
      </c>
    </row>
    <row r="3" spans="1:8" ht="30" customHeight="1">
      <c r="B3" s="49"/>
    </row>
    <row r="4" spans="1:8" ht="35.25" customHeight="1">
      <c r="A4" s="75" t="s">
        <v>129</v>
      </c>
      <c r="B4" s="71" t="s">
        <v>105</v>
      </c>
      <c r="C4" s="71"/>
      <c r="D4" s="71" t="s">
        <v>106</v>
      </c>
      <c r="E4" s="71" t="s">
        <v>107</v>
      </c>
      <c r="F4" s="71" t="s">
        <v>108</v>
      </c>
      <c r="G4" s="71" t="s">
        <v>109</v>
      </c>
      <c r="H4" s="71" t="s">
        <v>110</v>
      </c>
    </row>
    <row r="5" spans="1:8">
      <c r="A5" s="75"/>
      <c r="B5" s="64" t="s">
        <v>111</v>
      </c>
      <c r="C5" s="64" t="s">
        <v>112</v>
      </c>
      <c r="D5" s="71"/>
      <c r="E5" s="71"/>
      <c r="F5" s="71"/>
      <c r="G5" s="71"/>
      <c r="H5" s="71"/>
    </row>
    <row r="6" spans="1:8" ht="34.5">
      <c r="A6" s="61" t="s">
        <v>132</v>
      </c>
      <c r="B6" s="60" t="s">
        <v>113</v>
      </c>
      <c r="C6" s="60" t="s">
        <v>133</v>
      </c>
      <c r="D6" s="52" t="s">
        <v>152</v>
      </c>
      <c r="E6" s="53" t="s">
        <v>114</v>
      </c>
      <c r="F6" s="53" t="s">
        <v>115</v>
      </c>
      <c r="G6" s="53" t="s">
        <v>153</v>
      </c>
      <c r="H6" s="54">
        <v>24000</v>
      </c>
    </row>
    <row r="7" spans="1:8" ht="43.5" customHeight="1">
      <c r="A7" s="61"/>
      <c r="B7" s="60" t="s">
        <v>113</v>
      </c>
      <c r="C7" s="60" t="s">
        <v>87</v>
      </c>
      <c r="D7" s="52" t="s">
        <v>142</v>
      </c>
      <c r="E7" s="53" t="s">
        <v>114</v>
      </c>
      <c r="F7" s="53" t="s">
        <v>140</v>
      </c>
      <c r="G7" s="53" t="s">
        <v>141</v>
      </c>
      <c r="H7" s="54">
        <v>17000</v>
      </c>
    </row>
    <row r="8" spans="1:8" ht="57.75" customHeight="1">
      <c r="A8" s="61"/>
      <c r="B8" s="60" t="s">
        <v>113</v>
      </c>
      <c r="C8" s="60" t="s">
        <v>89</v>
      </c>
      <c r="D8" s="52" t="s">
        <v>154</v>
      </c>
      <c r="E8" s="53" t="s">
        <v>114</v>
      </c>
      <c r="F8" s="53" t="s">
        <v>140</v>
      </c>
      <c r="G8" s="53" t="s">
        <v>155</v>
      </c>
      <c r="H8" s="54">
        <v>110000</v>
      </c>
    </row>
    <row r="9" spans="1:8" ht="30" customHeight="1">
      <c r="B9" s="56" t="s">
        <v>116</v>
      </c>
      <c r="C9" s="57" t="s">
        <v>157</v>
      </c>
      <c r="D9" s="72" t="s">
        <v>117</v>
      </c>
      <c r="E9" s="72"/>
      <c r="F9" s="58" t="s">
        <v>156</v>
      </c>
      <c r="G9" s="65" t="s">
        <v>117</v>
      </c>
      <c r="H9" s="66">
        <f>SUM(H6:H8)</f>
        <v>151000</v>
      </c>
    </row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topLeftCell="B1" zoomScale="85" zoomScaleNormal="85" workbookViewId="0">
      <selection activeCell="F10" sqref="F10"/>
    </sheetView>
  </sheetViews>
  <sheetFormatPr defaultRowHeight="16.5"/>
  <cols>
    <col min="1" max="1" width="9" style="1"/>
    <col min="2" max="2" width="30.5" style="1" customWidth="1"/>
    <col min="3" max="3" width="28" style="1" customWidth="1"/>
    <col min="4" max="4" width="17" style="1" customWidth="1"/>
    <col min="5" max="5" width="20.625" style="1" customWidth="1"/>
    <col min="6" max="6" width="21" style="1" customWidth="1"/>
    <col min="7" max="7" width="15.125" style="1" customWidth="1"/>
    <col min="8" max="8" width="28.875" style="1" customWidth="1"/>
    <col min="9" max="16384" width="9" style="1"/>
  </cols>
  <sheetData>
    <row r="1" spans="1:8" ht="37.5" customHeight="1">
      <c r="C1" s="73" t="s">
        <v>134</v>
      </c>
      <c r="D1" s="74"/>
      <c r="E1" s="74"/>
      <c r="F1" s="74"/>
      <c r="G1" s="74"/>
    </row>
    <row r="2" spans="1:8" ht="30" customHeight="1">
      <c r="B2" s="48" t="s">
        <v>118</v>
      </c>
    </row>
    <row r="3" spans="1:8" ht="30" customHeight="1">
      <c r="B3" s="49"/>
    </row>
    <row r="4" spans="1:8" ht="35.25" customHeight="1">
      <c r="A4" s="75" t="s">
        <v>129</v>
      </c>
      <c r="B4" s="71" t="s">
        <v>105</v>
      </c>
      <c r="C4" s="71"/>
      <c r="D4" s="71" t="s">
        <v>106</v>
      </c>
      <c r="E4" s="71" t="s">
        <v>107</v>
      </c>
      <c r="F4" s="71" t="s">
        <v>108</v>
      </c>
      <c r="G4" s="71" t="s">
        <v>109</v>
      </c>
      <c r="H4" s="71" t="s">
        <v>110</v>
      </c>
    </row>
    <row r="5" spans="1:8">
      <c r="A5" s="75"/>
      <c r="B5" s="62" t="s">
        <v>111</v>
      </c>
      <c r="C5" s="62" t="s">
        <v>112</v>
      </c>
      <c r="D5" s="71"/>
      <c r="E5" s="71"/>
      <c r="F5" s="71"/>
      <c r="G5" s="71"/>
      <c r="H5" s="71"/>
    </row>
    <row r="6" spans="1:8" ht="51.75">
      <c r="A6" s="61" t="s">
        <v>132</v>
      </c>
      <c r="B6" s="60" t="s">
        <v>113</v>
      </c>
      <c r="C6" s="60" t="s">
        <v>133</v>
      </c>
      <c r="D6" s="52" t="s">
        <v>135</v>
      </c>
      <c r="E6" s="53" t="s">
        <v>114</v>
      </c>
      <c r="F6" s="53" t="s">
        <v>115</v>
      </c>
      <c r="G6" s="53" t="s">
        <v>136</v>
      </c>
      <c r="H6" s="54">
        <v>100000</v>
      </c>
    </row>
    <row r="7" spans="1:8" ht="45.75" customHeight="1">
      <c r="A7" s="61" t="s">
        <v>137</v>
      </c>
      <c r="B7" s="60" t="s">
        <v>113</v>
      </c>
      <c r="C7" s="60" t="s">
        <v>138</v>
      </c>
      <c r="D7" s="52" t="s">
        <v>139</v>
      </c>
      <c r="E7" s="53" t="s">
        <v>114</v>
      </c>
      <c r="F7" s="53" t="s">
        <v>140</v>
      </c>
      <c r="G7" s="53" t="s">
        <v>141</v>
      </c>
      <c r="H7" s="54">
        <v>64000</v>
      </c>
    </row>
    <row r="8" spans="1:8" ht="43.5" customHeight="1">
      <c r="A8" s="61"/>
      <c r="B8" s="60" t="s">
        <v>113</v>
      </c>
      <c r="C8" s="60" t="s">
        <v>138</v>
      </c>
      <c r="D8" s="52" t="s">
        <v>142</v>
      </c>
      <c r="E8" s="53" t="s">
        <v>114</v>
      </c>
      <c r="F8" s="53" t="s">
        <v>140</v>
      </c>
      <c r="G8" s="53" t="s">
        <v>141</v>
      </c>
      <c r="H8" s="54">
        <v>68000</v>
      </c>
    </row>
    <row r="9" spans="1:8" ht="57.75" customHeight="1">
      <c r="A9" s="61"/>
      <c r="B9" s="60" t="s">
        <v>113</v>
      </c>
      <c r="C9" s="60" t="s">
        <v>143</v>
      </c>
      <c r="D9" s="52" t="s">
        <v>144</v>
      </c>
      <c r="E9" s="53" t="s">
        <v>114</v>
      </c>
      <c r="F9" s="53" t="s">
        <v>140</v>
      </c>
      <c r="G9" s="53" t="s">
        <v>145</v>
      </c>
      <c r="H9" s="54">
        <v>238000</v>
      </c>
    </row>
    <row r="10" spans="1:8" ht="34.5">
      <c r="A10" s="61" t="s">
        <v>131</v>
      </c>
      <c r="B10" s="60" t="s">
        <v>113</v>
      </c>
      <c r="C10" s="60" t="s">
        <v>146</v>
      </c>
      <c r="D10" s="52" t="s">
        <v>147</v>
      </c>
      <c r="E10" s="53" t="s">
        <v>114</v>
      </c>
      <c r="F10" s="53" t="s">
        <v>115</v>
      </c>
      <c r="G10" s="53" t="s">
        <v>148</v>
      </c>
      <c r="H10" s="54">
        <v>309350</v>
      </c>
    </row>
    <row r="11" spans="1:8" ht="30" customHeight="1">
      <c r="B11" s="56" t="s">
        <v>116</v>
      </c>
      <c r="C11" s="57" t="s">
        <v>150</v>
      </c>
      <c r="D11" s="72" t="s">
        <v>117</v>
      </c>
      <c r="E11" s="72"/>
      <c r="F11" s="58" t="s">
        <v>149</v>
      </c>
      <c r="G11" s="63" t="s">
        <v>117</v>
      </c>
      <c r="H11" s="66">
        <f>SUM(H6:H10)</f>
        <v>779350</v>
      </c>
    </row>
  </sheetData>
  <mergeCells count="9">
    <mergeCell ref="H4:H5"/>
    <mergeCell ref="D11:E11"/>
    <mergeCell ref="C1:G1"/>
    <mergeCell ref="A4:A5"/>
    <mergeCell ref="B4:C4"/>
    <mergeCell ref="D4:D5"/>
    <mergeCell ref="E4:E5"/>
    <mergeCell ref="F4:F5"/>
    <mergeCell ref="G4:G5"/>
  </mergeCells>
  <phoneticPr fontId="2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E35"/>
  <sheetViews>
    <sheetView topLeftCell="A13" zoomScaleNormal="100" workbookViewId="0">
      <selection activeCell="B13" sqref="B13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19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16" t="s">
        <v>16</v>
      </c>
      <c r="D7" s="16" t="s">
        <v>15</v>
      </c>
      <c r="E7" s="15" t="s">
        <v>7</v>
      </c>
    </row>
    <row r="8" spans="1:5" ht="21.75" customHeight="1">
      <c r="A8" s="88" t="s">
        <v>6</v>
      </c>
      <c r="B8" s="89"/>
      <c r="C8" s="7">
        <v>9</v>
      </c>
      <c r="D8" s="10">
        <f>SUM(D19+D23)</f>
        <v>1796000</v>
      </c>
      <c r="E8" s="9"/>
    </row>
    <row r="9" spans="1:5" ht="21.75" customHeight="1">
      <c r="A9" s="88" t="s">
        <v>14</v>
      </c>
      <c r="B9" s="89"/>
      <c r="C9" s="7">
        <v>0</v>
      </c>
      <c r="D9" s="10">
        <v>0</v>
      </c>
      <c r="E9" s="9"/>
    </row>
    <row r="10" spans="1:5" ht="21.75" customHeight="1">
      <c r="A10" s="88" t="s">
        <v>13</v>
      </c>
      <c r="B10" s="89"/>
      <c r="C10" s="7">
        <v>1</v>
      </c>
      <c r="D10" s="10">
        <v>350000</v>
      </c>
      <c r="E10" s="9"/>
    </row>
    <row r="11" spans="1:5" ht="21.75" customHeight="1" thickBot="1">
      <c r="A11" s="90" t="s">
        <v>2</v>
      </c>
      <c r="B11" s="91"/>
      <c r="C11" s="19">
        <v>8</v>
      </c>
      <c r="D11" s="3">
        <f>SUM(D24:D31)</f>
        <v>1446000</v>
      </c>
      <c r="E11" s="2"/>
    </row>
    <row r="13" spans="1:5" ht="18" thickBot="1">
      <c r="A13" s="18" t="s">
        <v>12</v>
      </c>
    </row>
    <row r="14" spans="1:5" ht="31.5" customHeight="1">
      <c r="A14" s="17" t="s">
        <v>11</v>
      </c>
      <c r="B14" s="16" t="s">
        <v>10</v>
      </c>
      <c r="C14" s="16" t="s">
        <v>9</v>
      </c>
      <c r="D14" s="16" t="s">
        <v>8</v>
      </c>
      <c r="E14" s="15" t="s">
        <v>7</v>
      </c>
    </row>
    <row r="15" spans="1:5">
      <c r="A15" s="84" t="s">
        <v>6</v>
      </c>
      <c r="B15" s="85"/>
      <c r="C15" s="28" t="s">
        <v>38</v>
      </c>
      <c r="D15" s="29">
        <f>SUM(D19+D23)</f>
        <v>1796000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22</v>
      </c>
      <c r="D19" s="12">
        <f>SUM(D20)</f>
        <v>350000</v>
      </c>
      <c r="E19" s="9"/>
    </row>
    <row r="20" spans="1:5">
      <c r="A20" s="78"/>
      <c r="B20" s="8" t="s">
        <v>26</v>
      </c>
      <c r="C20" s="7" t="s">
        <v>21</v>
      </c>
      <c r="D20" s="10">
        <v>350000</v>
      </c>
      <c r="E20" s="9"/>
    </row>
    <row r="21" spans="1:5">
      <c r="A21" s="78"/>
      <c r="B21" s="8"/>
      <c r="C21" s="14"/>
      <c r="D21" s="10"/>
      <c r="E21" s="9"/>
    </row>
    <row r="22" spans="1:5">
      <c r="A22" s="82"/>
      <c r="B22" s="11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34</v>
      </c>
      <c r="D23" s="12">
        <f>SUM(D24:D31)</f>
        <v>1446000</v>
      </c>
      <c r="E23" s="9"/>
    </row>
    <row r="24" spans="1:5">
      <c r="A24" s="78"/>
      <c r="B24" s="8" t="s">
        <v>24</v>
      </c>
      <c r="C24" s="20" t="s">
        <v>23</v>
      </c>
      <c r="D24" s="10">
        <v>535000</v>
      </c>
      <c r="E24" s="9"/>
    </row>
    <row r="25" spans="1:5">
      <c r="A25" s="78"/>
      <c r="B25" s="8" t="s">
        <v>27</v>
      </c>
      <c r="C25" s="7" t="s">
        <v>25</v>
      </c>
      <c r="D25" s="10">
        <v>177000</v>
      </c>
      <c r="E25" s="9"/>
    </row>
    <row r="26" spans="1:5">
      <c r="A26" s="78"/>
      <c r="B26" s="8" t="s">
        <v>28</v>
      </c>
      <c r="C26" s="7" t="s">
        <v>29</v>
      </c>
      <c r="D26" s="5">
        <v>168000</v>
      </c>
      <c r="E26" s="4"/>
    </row>
    <row r="27" spans="1:5">
      <c r="A27" s="78"/>
      <c r="B27" s="8" t="s">
        <v>28</v>
      </c>
      <c r="C27" s="6" t="s">
        <v>30</v>
      </c>
      <c r="D27" s="5">
        <v>100000</v>
      </c>
      <c r="E27" s="4"/>
    </row>
    <row r="28" spans="1:5">
      <c r="A28" s="78"/>
      <c r="B28" s="8" t="s">
        <v>31</v>
      </c>
      <c r="C28" s="23" t="s">
        <v>37</v>
      </c>
      <c r="D28" s="5">
        <v>110000</v>
      </c>
      <c r="E28" s="4"/>
    </row>
    <row r="29" spans="1:5">
      <c r="A29" s="78"/>
      <c r="B29" s="8" t="s">
        <v>31</v>
      </c>
      <c r="C29" s="23" t="s">
        <v>35</v>
      </c>
      <c r="D29" s="5">
        <v>25000</v>
      </c>
      <c r="E29" s="4"/>
    </row>
    <row r="30" spans="1:5">
      <c r="A30" s="78"/>
      <c r="B30" s="8" t="s">
        <v>32</v>
      </c>
      <c r="C30" s="23" t="s">
        <v>36</v>
      </c>
      <c r="D30" s="5">
        <v>214000</v>
      </c>
      <c r="E30" s="4"/>
    </row>
    <row r="31" spans="1:5" ht="17.25" thickBot="1">
      <c r="A31" s="83"/>
      <c r="B31" s="8" t="s">
        <v>33</v>
      </c>
      <c r="C31" s="24" t="s">
        <v>35</v>
      </c>
      <c r="D31" s="3">
        <v>117000</v>
      </c>
      <c r="E31" s="2"/>
    </row>
    <row r="32" spans="1:5" ht="18.75" customHeight="1">
      <c r="D32" s="79" t="s">
        <v>0</v>
      </c>
      <c r="E32" s="79"/>
    </row>
    <row r="34" spans="1:5">
      <c r="A34" s="76"/>
      <c r="B34" s="76"/>
      <c r="C34" s="76"/>
      <c r="D34" s="76"/>
      <c r="E34" s="76"/>
    </row>
    <row r="35" spans="1:5">
      <c r="A35" s="76"/>
      <c r="B35" s="76"/>
      <c r="C35" s="76"/>
      <c r="D35" s="76"/>
      <c r="E35" s="76"/>
    </row>
  </sheetData>
  <mergeCells count="13">
    <mergeCell ref="A35:E35"/>
    <mergeCell ref="A16:A18"/>
    <mergeCell ref="D32:E32"/>
    <mergeCell ref="A2:E2"/>
    <mergeCell ref="A19:A22"/>
    <mergeCell ref="A23:A31"/>
    <mergeCell ref="A15:B15"/>
    <mergeCell ref="A34:E34"/>
    <mergeCell ref="A7:B7"/>
    <mergeCell ref="A8:B8"/>
    <mergeCell ref="A9:B9"/>
    <mergeCell ref="A10:B10"/>
    <mergeCell ref="A11:B11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E37"/>
  <sheetViews>
    <sheetView topLeftCell="A13" zoomScaleNormal="100" workbookViewId="0">
      <selection activeCell="A14" sqref="A14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54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26" t="s">
        <v>16</v>
      </c>
      <c r="D7" s="26" t="s">
        <v>15</v>
      </c>
      <c r="E7" s="15" t="s">
        <v>7</v>
      </c>
    </row>
    <row r="8" spans="1:5" ht="21.75" customHeight="1">
      <c r="A8" s="88" t="s">
        <v>6</v>
      </c>
      <c r="B8" s="89"/>
      <c r="C8" s="7">
        <v>10</v>
      </c>
      <c r="D8" s="10">
        <f>SUM(D19+D23)</f>
        <v>1609000</v>
      </c>
      <c r="E8" s="9"/>
    </row>
    <row r="9" spans="1:5" ht="21.75" customHeight="1">
      <c r="A9" s="88" t="s">
        <v>14</v>
      </c>
      <c r="B9" s="89"/>
      <c r="C9" s="7">
        <v>0</v>
      </c>
      <c r="D9" s="10">
        <v>0</v>
      </c>
      <c r="E9" s="9"/>
    </row>
    <row r="10" spans="1:5" ht="21.75" customHeight="1">
      <c r="A10" s="88" t="s">
        <v>13</v>
      </c>
      <c r="B10" s="89"/>
      <c r="C10" s="7">
        <v>2</v>
      </c>
      <c r="D10" s="10">
        <v>338000</v>
      </c>
      <c r="E10" s="9"/>
    </row>
    <row r="11" spans="1:5" ht="21.75" customHeight="1" thickBot="1">
      <c r="A11" s="90" t="s">
        <v>2</v>
      </c>
      <c r="B11" s="91"/>
      <c r="C11" s="19">
        <v>8</v>
      </c>
      <c r="D11" s="3">
        <f>SUM(D24:D33)</f>
        <v>1271000</v>
      </c>
      <c r="E11" s="2"/>
    </row>
    <row r="13" spans="1:5" ht="18" thickBot="1">
      <c r="A13" s="18" t="s">
        <v>12</v>
      </c>
    </row>
    <row r="14" spans="1:5" ht="31.5" customHeight="1">
      <c r="A14" s="25" t="s">
        <v>11</v>
      </c>
      <c r="B14" s="26" t="s">
        <v>10</v>
      </c>
      <c r="C14" s="26" t="s">
        <v>9</v>
      </c>
      <c r="D14" s="26" t="s">
        <v>8</v>
      </c>
      <c r="E14" s="15" t="s">
        <v>7</v>
      </c>
    </row>
    <row r="15" spans="1:5">
      <c r="A15" s="84" t="s">
        <v>6</v>
      </c>
      <c r="B15" s="85"/>
      <c r="C15" s="30" t="s">
        <v>53</v>
      </c>
      <c r="D15" s="29">
        <f>SUM(D19+D23)</f>
        <v>1609000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52</v>
      </c>
      <c r="D19" s="12">
        <f>SUM(D20:D21)</f>
        <v>338000</v>
      </c>
      <c r="E19" s="9"/>
    </row>
    <row r="20" spans="1:5">
      <c r="A20" s="78"/>
      <c r="B20" s="8" t="s">
        <v>48</v>
      </c>
      <c r="C20" s="7" t="s">
        <v>21</v>
      </c>
      <c r="D20" s="10">
        <v>110000</v>
      </c>
      <c r="E20" s="9"/>
    </row>
    <row r="21" spans="1:5">
      <c r="A21" s="78"/>
      <c r="B21" s="8" t="s">
        <v>50</v>
      </c>
      <c r="C21" s="7" t="s">
        <v>21</v>
      </c>
      <c r="D21" s="10">
        <v>228000</v>
      </c>
      <c r="E21" s="9"/>
    </row>
    <row r="22" spans="1:5">
      <c r="A22" s="82"/>
      <c r="B22" s="27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34</v>
      </c>
      <c r="D23" s="12">
        <f>SUM(D24:D33)</f>
        <v>1271000</v>
      </c>
      <c r="E23" s="9"/>
    </row>
    <row r="24" spans="1:5">
      <c r="A24" s="78"/>
      <c r="B24" s="8" t="s">
        <v>39</v>
      </c>
      <c r="C24" s="27" t="s">
        <v>40</v>
      </c>
      <c r="D24" s="10">
        <v>38000</v>
      </c>
      <c r="E24" s="9"/>
    </row>
    <row r="25" spans="1:5">
      <c r="A25" s="78"/>
      <c r="B25" s="8" t="s">
        <v>49</v>
      </c>
      <c r="C25" s="27" t="s">
        <v>30</v>
      </c>
      <c r="D25" s="10">
        <v>160000</v>
      </c>
      <c r="E25" s="9"/>
    </row>
    <row r="26" spans="1:5">
      <c r="A26" s="78"/>
      <c r="B26" s="8" t="s">
        <v>41</v>
      </c>
      <c r="C26" s="7" t="s">
        <v>42</v>
      </c>
      <c r="D26" s="10">
        <v>105000</v>
      </c>
      <c r="E26" s="9"/>
    </row>
    <row r="27" spans="1:5">
      <c r="A27" s="78"/>
      <c r="B27" s="8" t="s">
        <v>43</v>
      </c>
      <c r="C27" s="7" t="s">
        <v>44</v>
      </c>
      <c r="D27" s="5">
        <v>224000</v>
      </c>
      <c r="E27" s="4"/>
    </row>
    <row r="28" spans="1:5">
      <c r="A28" s="78"/>
      <c r="B28" s="8" t="s">
        <v>45</v>
      </c>
      <c r="C28" s="6" t="s">
        <v>30</v>
      </c>
      <c r="D28" s="5">
        <v>201000</v>
      </c>
      <c r="E28" s="4"/>
    </row>
    <row r="29" spans="1:5">
      <c r="A29" s="78"/>
      <c r="B29" s="8" t="s">
        <v>45</v>
      </c>
      <c r="C29" s="6" t="s">
        <v>51</v>
      </c>
      <c r="D29" s="5">
        <v>195000</v>
      </c>
      <c r="E29" s="4"/>
    </row>
    <row r="30" spans="1:5">
      <c r="A30" s="78"/>
      <c r="B30" s="8" t="s">
        <v>46</v>
      </c>
      <c r="C30" s="23" t="s">
        <v>42</v>
      </c>
      <c r="D30" s="5">
        <v>294000</v>
      </c>
      <c r="E30" s="4"/>
    </row>
    <row r="31" spans="1:5">
      <c r="A31" s="78"/>
      <c r="B31" s="8" t="s">
        <v>47</v>
      </c>
      <c r="C31" s="23" t="s">
        <v>35</v>
      </c>
      <c r="D31" s="5">
        <v>54000</v>
      </c>
      <c r="E31" s="4"/>
    </row>
    <row r="32" spans="1:5">
      <c r="A32" s="78"/>
      <c r="B32" s="8"/>
      <c r="C32" s="23"/>
      <c r="D32" s="5"/>
      <c r="E32" s="4"/>
    </row>
    <row r="33" spans="1:5" ht="17.25" thickBot="1">
      <c r="A33" s="83"/>
      <c r="B33" s="8"/>
      <c r="C33" s="24"/>
      <c r="D33" s="3"/>
      <c r="E33" s="2"/>
    </row>
    <row r="34" spans="1:5" ht="18.75" customHeight="1">
      <c r="D34" s="79" t="s">
        <v>0</v>
      </c>
      <c r="E34" s="79"/>
    </row>
    <row r="36" spans="1:5">
      <c r="A36" s="76"/>
      <c r="B36" s="76"/>
      <c r="C36" s="76"/>
      <c r="D36" s="76"/>
      <c r="E36" s="76"/>
    </row>
    <row r="37" spans="1:5">
      <c r="A37" s="76"/>
      <c r="B37" s="76"/>
      <c r="C37" s="76"/>
      <c r="D37" s="76"/>
      <c r="E37" s="76"/>
    </row>
  </sheetData>
  <mergeCells count="13">
    <mergeCell ref="A37:E37"/>
    <mergeCell ref="A15:B15"/>
    <mergeCell ref="A16:A18"/>
    <mergeCell ref="A19:A22"/>
    <mergeCell ref="A23:A33"/>
    <mergeCell ref="D34:E34"/>
    <mergeCell ref="A36:E36"/>
    <mergeCell ref="A11:B11"/>
    <mergeCell ref="A2:E2"/>
    <mergeCell ref="A7:B7"/>
    <mergeCell ref="A8:B8"/>
    <mergeCell ref="A9:B9"/>
    <mergeCell ref="A10:B10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E38"/>
  <sheetViews>
    <sheetView topLeftCell="A16" zoomScaleNormal="100" workbookViewId="0">
      <selection activeCell="A9" sqref="A9:B9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68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32" t="s">
        <v>16</v>
      </c>
      <c r="D7" s="32" t="s">
        <v>15</v>
      </c>
      <c r="E7" s="15" t="s">
        <v>7</v>
      </c>
    </row>
    <row r="8" spans="1:5" ht="21.75" customHeight="1">
      <c r="A8" s="88" t="s">
        <v>6</v>
      </c>
      <c r="B8" s="89"/>
      <c r="C8" s="7"/>
      <c r="D8" s="10"/>
      <c r="E8" s="9"/>
    </row>
    <row r="9" spans="1:5" ht="21.75" customHeight="1">
      <c r="A9" s="88" t="s">
        <v>14</v>
      </c>
      <c r="B9" s="89"/>
      <c r="C9" s="7"/>
      <c r="D9" s="10"/>
      <c r="E9" s="9"/>
    </row>
    <row r="10" spans="1:5" ht="21.75" customHeight="1">
      <c r="A10" s="88" t="s">
        <v>13</v>
      </c>
      <c r="B10" s="89"/>
      <c r="C10" s="7"/>
      <c r="D10" s="10"/>
      <c r="E10" s="9"/>
    </row>
    <row r="11" spans="1:5" ht="21.75" customHeight="1" thickBot="1">
      <c r="A11" s="90" t="s">
        <v>2</v>
      </c>
      <c r="B11" s="91"/>
      <c r="C11" s="19"/>
      <c r="D11" s="3"/>
      <c r="E11" s="2"/>
    </row>
    <row r="13" spans="1:5" ht="18" thickBot="1">
      <c r="A13" s="18" t="s">
        <v>12</v>
      </c>
    </row>
    <row r="14" spans="1:5" ht="31.5" customHeight="1">
      <c r="A14" s="31" t="s">
        <v>11</v>
      </c>
      <c r="B14" s="32" t="s">
        <v>10</v>
      </c>
      <c r="C14" s="32" t="s">
        <v>9</v>
      </c>
      <c r="D14" s="32" t="s">
        <v>8</v>
      </c>
      <c r="E14" s="15" t="s">
        <v>7</v>
      </c>
    </row>
    <row r="15" spans="1:5">
      <c r="A15" s="84" t="s">
        <v>6</v>
      </c>
      <c r="B15" s="85"/>
      <c r="C15" s="30" t="s">
        <v>67</v>
      </c>
      <c r="D15" s="29">
        <f>SUM(D19+D23)</f>
        <v>862500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65</v>
      </c>
      <c r="D19" s="12">
        <f>SUM(D20:D21)</f>
        <v>310000</v>
      </c>
      <c r="E19" s="9"/>
    </row>
    <row r="20" spans="1:5">
      <c r="A20" s="78"/>
      <c r="B20" s="8" t="s">
        <v>63</v>
      </c>
      <c r="C20" s="7" t="s">
        <v>64</v>
      </c>
      <c r="D20" s="10">
        <v>310000</v>
      </c>
      <c r="E20" s="9"/>
    </row>
    <row r="21" spans="1:5">
      <c r="A21" s="78"/>
      <c r="B21" s="8"/>
      <c r="C21" s="7"/>
      <c r="D21" s="10"/>
      <c r="E21" s="9"/>
    </row>
    <row r="22" spans="1:5">
      <c r="A22" s="82"/>
      <c r="B22" s="33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66</v>
      </c>
      <c r="D23" s="12">
        <f>SUM(D24:D29)</f>
        <v>552500</v>
      </c>
      <c r="E23" s="9"/>
    </row>
    <row r="24" spans="1:5">
      <c r="A24" s="78"/>
      <c r="B24" s="8" t="s">
        <v>55</v>
      </c>
      <c r="C24" s="33" t="s">
        <v>56</v>
      </c>
      <c r="D24" s="10">
        <v>35000</v>
      </c>
      <c r="E24" s="9"/>
    </row>
    <row r="25" spans="1:5">
      <c r="A25" s="78"/>
      <c r="B25" s="8" t="s">
        <v>61</v>
      </c>
      <c r="C25" s="33" t="s">
        <v>35</v>
      </c>
      <c r="D25" s="10">
        <v>41000</v>
      </c>
      <c r="E25" s="9"/>
    </row>
    <row r="26" spans="1:5">
      <c r="A26" s="78"/>
      <c r="B26" s="8" t="s">
        <v>57</v>
      </c>
      <c r="C26" s="33" t="s">
        <v>35</v>
      </c>
      <c r="D26" s="10">
        <v>35000</v>
      </c>
      <c r="E26" s="9"/>
    </row>
    <row r="27" spans="1:5">
      <c r="A27" s="78"/>
      <c r="B27" s="8" t="s">
        <v>58</v>
      </c>
      <c r="C27" s="7" t="s">
        <v>59</v>
      </c>
      <c r="D27" s="10">
        <v>82000</v>
      </c>
      <c r="E27" s="9"/>
    </row>
    <row r="28" spans="1:5">
      <c r="A28" s="78"/>
      <c r="B28" s="8" t="s">
        <v>62</v>
      </c>
      <c r="C28" s="7" t="s">
        <v>59</v>
      </c>
      <c r="D28" s="5">
        <v>289500</v>
      </c>
      <c r="E28" s="4"/>
    </row>
    <row r="29" spans="1:5">
      <c r="A29" s="78"/>
      <c r="B29" s="8" t="s">
        <v>60</v>
      </c>
      <c r="C29" s="7" t="s">
        <v>35</v>
      </c>
      <c r="D29" s="5">
        <v>70000</v>
      </c>
      <c r="E29" s="4"/>
    </row>
    <row r="30" spans="1:5">
      <c r="A30" s="78"/>
      <c r="B30" s="8"/>
      <c r="C30" s="6"/>
      <c r="D30" s="5"/>
      <c r="E30" s="4"/>
    </row>
    <row r="31" spans="1:5">
      <c r="A31" s="78"/>
      <c r="B31" s="8"/>
      <c r="C31" s="23"/>
      <c r="D31" s="5"/>
      <c r="E31" s="4"/>
    </row>
    <row r="32" spans="1:5">
      <c r="A32" s="78"/>
      <c r="B32" s="8"/>
      <c r="C32" s="23"/>
      <c r="D32" s="5"/>
      <c r="E32" s="4"/>
    </row>
    <row r="33" spans="1:5">
      <c r="A33" s="78"/>
      <c r="B33" s="8"/>
      <c r="C33" s="23"/>
      <c r="D33" s="5"/>
      <c r="E33" s="4"/>
    </row>
    <row r="34" spans="1:5" ht="17.25" thickBot="1">
      <c r="A34" s="83"/>
      <c r="B34" s="8"/>
      <c r="C34" s="24"/>
      <c r="D34" s="3"/>
      <c r="E34" s="2"/>
    </row>
    <row r="35" spans="1:5" ht="18.75" customHeight="1">
      <c r="D35" s="79" t="s">
        <v>0</v>
      </c>
      <c r="E35" s="79"/>
    </row>
    <row r="37" spans="1:5">
      <c r="A37" s="76"/>
      <c r="B37" s="76"/>
      <c r="C37" s="76"/>
      <c r="D37" s="76"/>
      <c r="E37" s="76"/>
    </row>
    <row r="38" spans="1:5">
      <c r="A38" s="76"/>
      <c r="B38" s="76"/>
      <c r="C38" s="76"/>
      <c r="D38" s="76"/>
      <c r="E38" s="76"/>
    </row>
  </sheetData>
  <mergeCells count="13">
    <mergeCell ref="A11:B11"/>
    <mergeCell ref="A2:E2"/>
    <mergeCell ref="A7:B7"/>
    <mergeCell ref="A8:B8"/>
    <mergeCell ref="A9:B9"/>
    <mergeCell ref="A10:B10"/>
    <mergeCell ref="A38:E38"/>
    <mergeCell ref="A15:B15"/>
    <mergeCell ref="A16:A18"/>
    <mergeCell ref="A19:A22"/>
    <mergeCell ref="A23:A34"/>
    <mergeCell ref="D35:E35"/>
    <mergeCell ref="A37:E37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E42"/>
  <sheetViews>
    <sheetView zoomScaleNormal="100" workbookViewId="0">
      <selection activeCell="C12" sqref="C12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69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35" t="s">
        <v>16</v>
      </c>
      <c r="D7" s="35" t="s">
        <v>15</v>
      </c>
      <c r="E7" s="15" t="s">
        <v>7</v>
      </c>
    </row>
    <row r="8" spans="1:5" ht="21.75" customHeight="1">
      <c r="A8" s="88" t="s">
        <v>6</v>
      </c>
      <c r="B8" s="89"/>
      <c r="C8" s="7" t="s">
        <v>82</v>
      </c>
      <c r="D8" s="12">
        <f>SUM(D9:D11)</f>
        <v>683500</v>
      </c>
      <c r="E8" s="9"/>
    </row>
    <row r="9" spans="1:5" ht="21.75" customHeight="1">
      <c r="A9" s="88" t="s">
        <v>14</v>
      </c>
      <c r="B9" s="89"/>
      <c r="C9" s="38"/>
      <c r="D9" s="10"/>
      <c r="E9" s="9"/>
    </row>
    <row r="10" spans="1:5" ht="21.75" customHeight="1">
      <c r="A10" s="88" t="s">
        <v>13</v>
      </c>
      <c r="B10" s="89"/>
      <c r="C10" s="7"/>
      <c r="D10" s="10"/>
      <c r="E10" s="9"/>
    </row>
    <row r="11" spans="1:5" ht="21.75" customHeight="1" thickBot="1">
      <c r="A11" s="90" t="s">
        <v>2</v>
      </c>
      <c r="B11" s="91"/>
      <c r="C11" s="19" t="s">
        <v>82</v>
      </c>
      <c r="D11" s="37">
        <f>SUM(D12:D21)</f>
        <v>683500</v>
      </c>
      <c r="E11" s="2"/>
    </row>
    <row r="13" spans="1:5" ht="18" thickBot="1">
      <c r="A13" s="18" t="s">
        <v>12</v>
      </c>
    </row>
    <row r="14" spans="1:5" ht="31.5" customHeight="1">
      <c r="A14" s="34" t="s">
        <v>11</v>
      </c>
      <c r="B14" s="35" t="s">
        <v>10</v>
      </c>
      <c r="C14" s="35" t="s">
        <v>9</v>
      </c>
      <c r="D14" s="35" t="s">
        <v>8</v>
      </c>
      <c r="E14" s="15" t="s">
        <v>7</v>
      </c>
    </row>
    <row r="15" spans="1:5">
      <c r="A15" s="84" t="s">
        <v>6</v>
      </c>
      <c r="B15" s="85"/>
      <c r="C15" s="30" t="s">
        <v>82</v>
      </c>
      <c r="D15" s="29">
        <f>SUM(D19+D23)</f>
        <v>683500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81</v>
      </c>
      <c r="D19" s="12">
        <f>SUM(D20:D21)</f>
        <v>0</v>
      </c>
      <c r="E19" s="9"/>
    </row>
    <row r="20" spans="1:5">
      <c r="A20" s="78"/>
      <c r="B20" s="8"/>
      <c r="C20" s="7"/>
      <c r="D20" s="10"/>
      <c r="E20" s="9"/>
    </row>
    <row r="21" spans="1:5">
      <c r="A21" s="78"/>
      <c r="B21" s="8"/>
      <c r="C21" s="7"/>
      <c r="D21" s="10"/>
      <c r="E21" s="9"/>
    </row>
    <row r="22" spans="1:5">
      <c r="A22" s="82"/>
      <c r="B22" s="36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82</v>
      </c>
      <c r="D23" s="12">
        <f>SUM(D24:D33)</f>
        <v>683500</v>
      </c>
      <c r="E23" s="9"/>
    </row>
    <row r="24" spans="1:5">
      <c r="A24" s="78"/>
      <c r="B24" s="8" t="s">
        <v>75</v>
      </c>
      <c r="C24" s="7" t="s">
        <v>80</v>
      </c>
      <c r="D24" s="10">
        <v>79000</v>
      </c>
      <c r="E24" s="9"/>
    </row>
    <row r="25" spans="1:5">
      <c r="A25" s="78"/>
      <c r="B25" s="8" t="s">
        <v>74</v>
      </c>
      <c r="C25" s="7" t="s">
        <v>80</v>
      </c>
      <c r="D25" s="10">
        <v>90000</v>
      </c>
      <c r="E25" s="9"/>
    </row>
    <row r="26" spans="1:5">
      <c r="A26" s="78"/>
      <c r="B26" s="8" t="s">
        <v>70</v>
      </c>
      <c r="C26" s="36" t="s">
        <v>71</v>
      </c>
      <c r="D26" s="10">
        <v>161000</v>
      </c>
      <c r="E26" s="9"/>
    </row>
    <row r="27" spans="1:5">
      <c r="A27" s="78"/>
      <c r="B27" s="8" t="s">
        <v>76</v>
      </c>
      <c r="C27" s="36" t="s">
        <v>35</v>
      </c>
      <c r="D27" s="10">
        <v>65000</v>
      </c>
      <c r="E27" s="9"/>
    </row>
    <row r="28" spans="1:5">
      <c r="A28" s="78"/>
      <c r="B28" s="8" t="s">
        <v>79</v>
      </c>
      <c r="C28" s="7" t="s">
        <v>29</v>
      </c>
      <c r="D28" s="10">
        <v>39000</v>
      </c>
      <c r="E28" s="9"/>
    </row>
    <row r="29" spans="1:5">
      <c r="A29" s="78"/>
      <c r="B29" s="8" t="s">
        <v>72</v>
      </c>
      <c r="C29" s="36" t="s">
        <v>51</v>
      </c>
      <c r="D29" s="10">
        <v>85000</v>
      </c>
      <c r="E29" s="9"/>
    </row>
    <row r="30" spans="1:5">
      <c r="A30" s="78"/>
      <c r="B30" s="8" t="s">
        <v>73</v>
      </c>
      <c r="C30" s="36" t="s">
        <v>51</v>
      </c>
      <c r="D30" s="10">
        <v>113000</v>
      </c>
      <c r="E30" s="9"/>
    </row>
    <row r="31" spans="1:5">
      <c r="A31" s="78"/>
      <c r="B31" s="8" t="s">
        <v>77</v>
      </c>
      <c r="C31" s="7" t="s">
        <v>35</v>
      </c>
      <c r="D31" s="10">
        <v>30000</v>
      </c>
      <c r="E31" s="9"/>
    </row>
    <row r="32" spans="1:5">
      <c r="A32" s="78"/>
      <c r="B32" s="8" t="s">
        <v>78</v>
      </c>
      <c r="C32" s="7" t="s">
        <v>29</v>
      </c>
      <c r="D32" s="5">
        <v>21500</v>
      </c>
      <c r="E32" s="4"/>
    </row>
    <row r="33" spans="1:5">
      <c r="A33" s="78"/>
      <c r="B33" s="8"/>
      <c r="C33" s="7"/>
      <c r="D33" s="5"/>
      <c r="E33" s="4"/>
    </row>
    <row r="34" spans="1:5">
      <c r="A34" s="78"/>
      <c r="B34" s="8"/>
      <c r="C34" s="6"/>
      <c r="D34" s="5"/>
      <c r="E34" s="4"/>
    </row>
    <row r="35" spans="1:5">
      <c r="A35" s="78"/>
      <c r="B35" s="8"/>
      <c r="C35" s="23"/>
      <c r="D35" s="5"/>
      <c r="E35" s="4"/>
    </row>
    <row r="36" spans="1:5">
      <c r="A36" s="78"/>
      <c r="B36" s="8"/>
      <c r="C36" s="23"/>
      <c r="D36" s="5"/>
      <c r="E36" s="4"/>
    </row>
    <row r="37" spans="1:5">
      <c r="A37" s="78"/>
      <c r="B37" s="8"/>
      <c r="C37" s="23"/>
      <c r="D37" s="5"/>
      <c r="E37" s="4"/>
    </row>
    <row r="38" spans="1:5" ht="17.25" thickBot="1">
      <c r="A38" s="83"/>
      <c r="B38" s="8"/>
      <c r="C38" s="24"/>
      <c r="D38" s="3"/>
      <c r="E38" s="2"/>
    </row>
    <row r="39" spans="1:5" ht="18.75" customHeight="1">
      <c r="D39" s="79" t="s">
        <v>0</v>
      </c>
      <c r="E39" s="79"/>
    </row>
    <row r="41" spans="1:5">
      <c r="A41" s="76"/>
      <c r="B41" s="76"/>
      <c r="C41" s="76"/>
      <c r="D41" s="76"/>
      <c r="E41" s="76"/>
    </row>
    <row r="42" spans="1:5">
      <c r="A42" s="76"/>
      <c r="B42" s="76"/>
      <c r="C42" s="76"/>
      <c r="D42" s="76"/>
      <c r="E42" s="76"/>
    </row>
  </sheetData>
  <mergeCells count="13">
    <mergeCell ref="A42:E42"/>
    <mergeCell ref="A15:B15"/>
    <mergeCell ref="A16:A18"/>
    <mergeCell ref="A19:A22"/>
    <mergeCell ref="A23:A38"/>
    <mergeCell ref="D39:E39"/>
    <mergeCell ref="A41:E41"/>
    <mergeCell ref="A11:B11"/>
    <mergeCell ref="A2:E2"/>
    <mergeCell ref="A7:B7"/>
    <mergeCell ref="A8:B8"/>
    <mergeCell ref="A9:B9"/>
    <mergeCell ref="A10:B10"/>
  </mergeCells>
  <phoneticPr fontId="2" type="noConversion"/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2:E43"/>
  <sheetViews>
    <sheetView topLeftCell="A12" zoomScaleNormal="100" workbookViewId="0">
      <selection activeCell="B27" sqref="B27"/>
    </sheetView>
  </sheetViews>
  <sheetFormatPr defaultRowHeight="16.5"/>
  <cols>
    <col min="1" max="1" width="30.125" style="1" customWidth="1"/>
    <col min="2" max="2" width="13" style="1" customWidth="1"/>
    <col min="3" max="3" width="39.5" style="1" customWidth="1"/>
    <col min="4" max="4" width="14.125" style="1" customWidth="1"/>
    <col min="5" max="5" width="8.375" style="1" customWidth="1"/>
    <col min="6" max="16384" width="9" style="1"/>
  </cols>
  <sheetData>
    <row r="2" spans="1:5" ht="20.25">
      <c r="A2" s="80" t="s">
        <v>83</v>
      </c>
      <c r="B2" s="81"/>
      <c r="C2" s="81"/>
      <c r="D2" s="81"/>
      <c r="E2" s="81"/>
    </row>
    <row r="4" spans="1:5" ht="20.25">
      <c r="A4" s="22" t="s">
        <v>20</v>
      </c>
      <c r="B4" s="21"/>
    </row>
    <row r="6" spans="1:5" ht="23.25" customHeight="1" thickBot="1">
      <c r="A6" s="18" t="s">
        <v>18</v>
      </c>
    </row>
    <row r="7" spans="1:5" ht="24" customHeight="1">
      <c r="A7" s="86" t="s">
        <v>17</v>
      </c>
      <c r="B7" s="87"/>
      <c r="C7" s="40" t="s">
        <v>16</v>
      </c>
      <c r="D7" s="40" t="s">
        <v>15</v>
      </c>
      <c r="E7" s="15" t="s">
        <v>7</v>
      </c>
    </row>
    <row r="8" spans="1:5" ht="21.75" customHeight="1">
      <c r="A8" s="88" t="s">
        <v>6</v>
      </c>
      <c r="B8" s="89"/>
      <c r="C8" s="7" t="s">
        <v>66</v>
      </c>
      <c r="D8" s="12">
        <v>756500</v>
      </c>
      <c r="E8" s="9"/>
    </row>
    <row r="9" spans="1:5" ht="21.75" customHeight="1">
      <c r="A9" s="88" t="s">
        <v>14</v>
      </c>
      <c r="B9" s="89"/>
      <c r="C9" s="38"/>
      <c r="D9" s="10"/>
      <c r="E9" s="9"/>
    </row>
    <row r="10" spans="1:5" ht="21.75" customHeight="1">
      <c r="A10" s="88" t="s">
        <v>13</v>
      </c>
      <c r="B10" s="89"/>
      <c r="C10" s="7"/>
      <c r="D10" s="10"/>
      <c r="E10" s="9"/>
    </row>
    <row r="11" spans="1:5" ht="21.75" customHeight="1" thickBot="1">
      <c r="A11" s="90" t="s">
        <v>2</v>
      </c>
      <c r="B11" s="91"/>
      <c r="C11" s="19" t="s">
        <v>66</v>
      </c>
      <c r="D11" s="37"/>
      <c r="E11" s="2"/>
    </row>
    <row r="13" spans="1:5" ht="18" thickBot="1">
      <c r="A13" s="18" t="s">
        <v>12</v>
      </c>
    </row>
    <row r="14" spans="1:5" ht="31.5" customHeight="1">
      <c r="A14" s="39" t="s">
        <v>11</v>
      </c>
      <c r="B14" s="40" t="s">
        <v>10</v>
      </c>
      <c r="C14" s="40" t="s">
        <v>9</v>
      </c>
      <c r="D14" s="40" t="s">
        <v>8</v>
      </c>
      <c r="E14" s="15" t="s">
        <v>7</v>
      </c>
    </row>
    <row r="15" spans="1:5">
      <c r="A15" s="84" t="s">
        <v>6</v>
      </c>
      <c r="B15" s="85"/>
      <c r="C15" s="30" t="s">
        <v>93</v>
      </c>
      <c r="D15" s="29">
        <f>SUM(D19+D23)</f>
        <v>756500</v>
      </c>
      <c r="E15" s="9"/>
    </row>
    <row r="16" spans="1:5">
      <c r="A16" s="77" t="s">
        <v>5</v>
      </c>
      <c r="B16" s="13" t="s">
        <v>1</v>
      </c>
      <c r="C16" s="13" t="s">
        <v>3</v>
      </c>
      <c r="D16" s="12"/>
      <c r="E16" s="9"/>
    </row>
    <row r="17" spans="1:5">
      <c r="A17" s="78"/>
      <c r="B17" s="8"/>
      <c r="C17" s="7"/>
      <c r="D17" s="10"/>
      <c r="E17" s="9"/>
    </row>
    <row r="18" spans="1:5">
      <c r="A18" s="78"/>
      <c r="B18" s="8"/>
      <c r="C18" s="7"/>
      <c r="D18" s="10"/>
      <c r="E18" s="9"/>
    </row>
    <row r="19" spans="1:5">
      <c r="A19" s="77" t="s">
        <v>4</v>
      </c>
      <c r="B19" s="13" t="s">
        <v>1</v>
      </c>
      <c r="C19" s="13" t="s">
        <v>81</v>
      </c>
      <c r="D19" s="12">
        <f>SUM(D20:D21)</f>
        <v>0</v>
      </c>
      <c r="E19" s="9"/>
    </row>
    <row r="20" spans="1:5">
      <c r="A20" s="78"/>
      <c r="B20" s="8"/>
      <c r="C20" s="7"/>
      <c r="D20" s="10"/>
      <c r="E20" s="9"/>
    </row>
    <row r="21" spans="1:5">
      <c r="A21" s="78"/>
      <c r="B21" s="8"/>
      <c r="C21" s="7"/>
      <c r="D21" s="10"/>
      <c r="E21" s="9"/>
    </row>
    <row r="22" spans="1:5">
      <c r="A22" s="82"/>
      <c r="B22" s="41"/>
      <c r="C22" s="7"/>
      <c r="D22" s="10"/>
      <c r="E22" s="9"/>
    </row>
    <row r="23" spans="1:5">
      <c r="A23" s="77" t="s">
        <v>2</v>
      </c>
      <c r="B23" s="13" t="s">
        <v>1</v>
      </c>
      <c r="C23" s="13" t="s">
        <v>66</v>
      </c>
      <c r="D23" s="12">
        <f>SUM(D24:D30)</f>
        <v>756500</v>
      </c>
      <c r="E23" s="9"/>
    </row>
    <row r="24" spans="1:5">
      <c r="A24" s="78"/>
      <c r="B24" s="7" t="s">
        <v>91</v>
      </c>
      <c r="C24" s="7" t="s">
        <v>92</v>
      </c>
      <c r="D24" s="10">
        <v>42000</v>
      </c>
      <c r="E24" s="9"/>
    </row>
    <row r="25" spans="1:5">
      <c r="A25" s="78"/>
      <c r="B25" s="8" t="s">
        <v>90</v>
      </c>
      <c r="C25" s="7" t="s">
        <v>29</v>
      </c>
      <c r="D25" s="10">
        <v>336000</v>
      </c>
      <c r="E25" s="9"/>
    </row>
    <row r="26" spans="1:5">
      <c r="A26" s="78"/>
      <c r="B26" s="8" t="s">
        <v>84</v>
      </c>
      <c r="C26" s="7" t="s">
        <v>85</v>
      </c>
      <c r="D26" s="10">
        <v>44000</v>
      </c>
      <c r="E26" s="9"/>
    </row>
    <row r="27" spans="1:5">
      <c r="A27" s="78"/>
      <c r="B27" s="8" t="s">
        <v>86</v>
      </c>
      <c r="C27" s="41" t="s">
        <v>87</v>
      </c>
      <c r="D27" s="10">
        <v>31500</v>
      </c>
      <c r="E27" s="9"/>
    </row>
    <row r="28" spans="1:5">
      <c r="A28" s="78"/>
      <c r="B28" s="8" t="s">
        <v>88</v>
      </c>
      <c r="C28" s="41" t="s">
        <v>89</v>
      </c>
      <c r="D28" s="10">
        <v>121000</v>
      </c>
      <c r="E28" s="9"/>
    </row>
    <row r="29" spans="1:5">
      <c r="A29" s="78"/>
      <c r="B29" s="8" t="s">
        <v>88</v>
      </c>
      <c r="C29" s="7" t="s">
        <v>87</v>
      </c>
      <c r="D29" s="10">
        <v>182000</v>
      </c>
      <c r="E29" s="9"/>
    </row>
    <row r="30" spans="1:5">
      <c r="A30" s="78"/>
      <c r="B30" s="8"/>
      <c r="C30" s="41"/>
      <c r="D30" s="10"/>
      <c r="E30" s="9"/>
    </row>
    <row r="31" spans="1:5">
      <c r="A31" s="78"/>
      <c r="B31" s="8"/>
      <c r="C31" s="41"/>
      <c r="D31" s="10"/>
      <c r="E31" s="9"/>
    </row>
    <row r="32" spans="1:5">
      <c r="A32" s="78"/>
      <c r="B32" s="8"/>
      <c r="C32" s="7"/>
      <c r="D32" s="10"/>
      <c r="E32" s="9"/>
    </row>
    <row r="33" spans="1:5">
      <c r="A33" s="78"/>
      <c r="B33" s="8"/>
      <c r="C33" s="7"/>
      <c r="D33" s="5"/>
      <c r="E33" s="4"/>
    </row>
    <row r="34" spans="1:5">
      <c r="A34" s="78"/>
      <c r="B34" s="8"/>
      <c r="C34" s="7"/>
      <c r="D34" s="5"/>
      <c r="E34" s="4"/>
    </row>
    <row r="35" spans="1:5">
      <c r="A35" s="78"/>
      <c r="B35" s="8"/>
      <c r="C35" s="6"/>
      <c r="D35" s="5"/>
      <c r="E35" s="4"/>
    </row>
    <row r="36" spans="1:5">
      <c r="A36" s="78"/>
      <c r="B36" s="8"/>
      <c r="C36" s="23"/>
      <c r="D36" s="5"/>
      <c r="E36" s="4"/>
    </row>
    <row r="37" spans="1:5">
      <c r="A37" s="78"/>
      <c r="B37" s="8"/>
      <c r="C37" s="23"/>
      <c r="D37" s="5"/>
      <c r="E37" s="4"/>
    </row>
    <row r="38" spans="1:5">
      <c r="A38" s="78"/>
      <c r="B38" s="8"/>
      <c r="C38" s="23"/>
      <c r="D38" s="5"/>
      <c r="E38" s="4"/>
    </row>
    <row r="39" spans="1:5" ht="17.25" thickBot="1">
      <c r="A39" s="83"/>
      <c r="B39" s="8"/>
      <c r="C39" s="24"/>
      <c r="D39" s="3"/>
      <c r="E39" s="2"/>
    </row>
    <row r="40" spans="1:5" ht="18.75" customHeight="1">
      <c r="D40" s="79" t="s">
        <v>0</v>
      </c>
      <c r="E40" s="79"/>
    </row>
    <row r="42" spans="1:5">
      <c r="A42" s="76"/>
      <c r="B42" s="76"/>
      <c r="C42" s="76"/>
      <c r="D42" s="76"/>
      <c r="E42" s="76"/>
    </row>
    <row r="43" spans="1:5">
      <c r="A43" s="76"/>
      <c r="B43" s="76"/>
      <c r="C43" s="76"/>
      <c r="D43" s="76"/>
      <c r="E43" s="76"/>
    </row>
  </sheetData>
  <mergeCells count="13">
    <mergeCell ref="A43:E43"/>
    <mergeCell ref="A15:B15"/>
    <mergeCell ref="A16:A18"/>
    <mergeCell ref="A19:A22"/>
    <mergeCell ref="A23:A39"/>
    <mergeCell ref="D40:E40"/>
    <mergeCell ref="A42:E42"/>
    <mergeCell ref="A11:B11"/>
    <mergeCell ref="A2:E2"/>
    <mergeCell ref="A7:B7"/>
    <mergeCell ref="A8:B8"/>
    <mergeCell ref="A9:B9"/>
    <mergeCell ref="A10:B10"/>
  </mergeCells>
  <phoneticPr fontId="2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12월</vt:lpstr>
      <vt:lpstr>11월 </vt:lpstr>
      <vt:lpstr>10월</vt:lpstr>
      <vt:lpstr>9월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Sheet1</vt:lpstr>
      <vt:lpstr>Sheet2</vt:lpstr>
      <vt:lpstr>Sheet3</vt:lpstr>
      <vt:lpstr>'12월'!Print_Area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2014-01-29T04:38:48Z</dcterms:created>
  <dcterms:modified xsi:type="dcterms:W3CDTF">2015-01-30T05:43:55Z</dcterms:modified>
</cp:coreProperties>
</file>