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30" activeTab="8"/>
  </bookViews>
  <sheets>
    <sheet name="1월" sheetId="1" r:id="rId1"/>
    <sheet name="2월" sheetId="2" r:id="rId2"/>
    <sheet name="3월" sheetId="4" r:id="rId3"/>
    <sheet name="4월" sheetId="5" r:id="rId4"/>
    <sheet name="5월" sheetId="6" r:id="rId5"/>
    <sheet name="6월" sheetId="7" r:id="rId6"/>
    <sheet name="7월" sheetId="8" r:id="rId7"/>
    <sheet name="8월" sheetId="9" r:id="rId8"/>
    <sheet name="9월" sheetId="10" r:id="rId9"/>
    <sheet name="10월" sheetId="11" r:id="rId10"/>
    <sheet name="11월" sheetId="12" r:id="rId11"/>
    <sheet name="12월" sheetId="13" r:id="rId12"/>
  </sheets>
  <calcPr calcId="125725"/>
</workbook>
</file>

<file path=xl/calcChain.xml><?xml version="1.0" encoding="utf-8"?>
<calcChain xmlns="http://schemas.openxmlformats.org/spreadsheetml/2006/main">
  <c r="H7" i="13"/>
  <c r="F7"/>
  <c r="C7"/>
  <c r="C14" i="12" l="1"/>
  <c r="F14"/>
  <c r="H14"/>
  <c r="H12" i="11"/>
  <c r="F12"/>
  <c r="C12"/>
  <c r="C10" i="10"/>
  <c r="H10"/>
  <c r="F10"/>
  <c r="H7" i="9"/>
  <c r="F7"/>
  <c r="C7"/>
  <c r="H7" i="8"/>
  <c r="F7"/>
  <c r="C7"/>
  <c r="H12" i="7"/>
  <c r="F12"/>
  <c r="C12"/>
  <c r="H10" i="6"/>
  <c r="F10"/>
  <c r="C10"/>
  <c r="H12" i="5"/>
  <c r="F12"/>
  <c r="C12"/>
  <c r="C11" i="4"/>
  <c r="F11"/>
  <c r="H11"/>
  <c r="H7" i="2"/>
  <c r="F7"/>
  <c r="H9" i="1"/>
  <c r="F9"/>
</calcChain>
</file>

<file path=xl/sharedStrings.xml><?xml version="1.0" encoding="utf-8"?>
<sst xmlns="http://schemas.openxmlformats.org/spreadsheetml/2006/main" count="458" uniqueCount="173">
  <si>
    <t>내역</t>
    <phoneticPr fontId="5" type="noConversion"/>
  </si>
  <si>
    <t>구분</t>
    <phoneticPr fontId="5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</si>
  <si>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</si>
  <si>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</si>
  <si>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</si>
  <si>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</si>
  <si>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</si>
  <si>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5" type="noConversion"/>
  </si>
  <si>
    <t>사용일자</t>
    <phoneticPr fontId="5" type="noConversion"/>
  </si>
  <si>
    <t>2015년 1월 업무추진비 집행내역</t>
    <phoneticPr fontId="13" type="noConversion"/>
  </si>
  <si>
    <t>□ 집행자 : 생산본부장</t>
    <phoneticPr fontId="13" type="noConversion"/>
  </si>
  <si>
    <t>2015.01.02</t>
    <phoneticPr fontId="2" type="noConversion"/>
  </si>
  <si>
    <t xml:space="preserve">내부회의(협의)및 직원격려 </t>
  </si>
  <si>
    <t>2015년 생산계획 협의</t>
    <phoneticPr fontId="2" type="noConversion"/>
  </si>
  <si>
    <t>접시꽃
(☎052-267-7527)</t>
    <phoneticPr fontId="2" type="noConversion"/>
  </si>
  <si>
    <t>내부임직원</t>
  </si>
  <si>
    <t>카드</t>
  </si>
  <si>
    <t>4명</t>
    <phoneticPr fontId="2" type="noConversion"/>
  </si>
  <si>
    <t>2015.01.05</t>
    <phoneticPr fontId="2" type="noConversion"/>
  </si>
  <si>
    <t>2015년 예산유가 관련 조정 협의</t>
    <phoneticPr fontId="2" type="noConversion"/>
  </si>
  <si>
    <t>용문
(☎052-244-9500)</t>
    <phoneticPr fontId="2" type="noConversion"/>
  </si>
  <si>
    <t>카드</t>
    <phoneticPr fontId="2" type="noConversion"/>
  </si>
  <si>
    <t>7명</t>
    <phoneticPr fontId="2" type="noConversion"/>
  </si>
  <si>
    <t>2015.01.28</t>
    <phoneticPr fontId="2" type="noConversion"/>
  </si>
  <si>
    <t>2015년 성과지표관련 협의</t>
    <phoneticPr fontId="2" type="noConversion"/>
  </si>
  <si>
    <t>송강정
(☎052-258-6633)</t>
    <phoneticPr fontId="2" type="noConversion"/>
  </si>
  <si>
    <t>내부임직원</t>
    <phoneticPr fontId="2" type="noConversion"/>
  </si>
  <si>
    <t>8명</t>
    <phoneticPr fontId="2" type="noConversion"/>
  </si>
  <si>
    <t>계</t>
    <phoneticPr fontId="5" type="noConversion"/>
  </si>
  <si>
    <t>-</t>
    <phoneticPr fontId="5" type="noConversion"/>
  </si>
  <si>
    <t>3 건</t>
    <phoneticPr fontId="5" type="noConversion"/>
  </si>
  <si>
    <t>2015년 2월 업무추진비 집행내역</t>
    <phoneticPr fontId="13" type="noConversion"/>
  </si>
  <si>
    <t>2015.02.06</t>
    <phoneticPr fontId="2" type="noConversion"/>
  </si>
  <si>
    <t>E&amp;P사업 주요현황 관련 협의</t>
    <phoneticPr fontId="2" type="noConversion"/>
  </si>
  <si>
    <t>1 건</t>
    <phoneticPr fontId="5" type="noConversion"/>
  </si>
  <si>
    <t>봉계한우마을
(☎052-266-0889)</t>
    <phoneticPr fontId="2" type="noConversion"/>
  </si>
  <si>
    <t>5명</t>
    <phoneticPr fontId="2" type="noConversion"/>
  </si>
  <si>
    <t>2015년 3월 업무추진비 집행내역</t>
    <phoneticPr fontId="13" type="noConversion"/>
  </si>
  <si>
    <t>2015.03.04</t>
    <phoneticPr fontId="2" type="noConversion"/>
  </si>
  <si>
    <t>2015.03.20</t>
    <phoneticPr fontId="2" type="noConversion"/>
  </si>
  <si>
    <t>2015.03.26</t>
    <phoneticPr fontId="2" type="noConversion"/>
  </si>
  <si>
    <t>2015.03.27</t>
    <phoneticPr fontId="2" type="noConversion"/>
  </si>
  <si>
    <t>2015.03.31</t>
    <phoneticPr fontId="2" type="noConversion"/>
  </si>
  <si>
    <t>15년 생산량 목표 관련 협의</t>
    <phoneticPr fontId="2" type="noConversion"/>
  </si>
  <si>
    <t>신임감사 업무보고 관련 협의</t>
    <phoneticPr fontId="2" type="noConversion"/>
  </si>
  <si>
    <t>1분기 성과점검 및 생산성 향상을 위한 협의</t>
    <phoneticPr fontId="2" type="noConversion"/>
  </si>
  <si>
    <t>14년 경영평가 실사관련 협의</t>
    <phoneticPr fontId="2" type="noConversion"/>
  </si>
  <si>
    <t>자회사 성과향상을 위한 업무협의</t>
    <phoneticPr fontId="2" type="noConversion"/>
  </si>
  <si>
    <t>3명</t>
    <phoneticPr fontId="2" type="noConversion"/>
  </si>
  <si>
    <t>정나루
(☎052-211-3939)</t>
    <phoneticPr fontId="2" type="noConversion"/>
  </si>
  <si>
    <t>더 라운지
(☎052-925-3954)</t>
    <phoneticPr fontId="2" type="noConversion"/>
  </si>
  <si>
    <t>봉계한우마을
(☎052-266-0889)</t>
    <phoneticPr fontId="2" type="noConversion"/>
  </si>
  <si>
    <t>연가네추어칼제비
(☎052-246-8877)</t>
    <phoneticPr fontId="2" type="noConversion"/>
  </si>
  <si>
    <t>2015년 4월 업무추진비 집행내역</t>
    <phoneticPr fontId="13" type="noConversion"/>
  </si>
  <si>
    <t>2015.04.01</t>
    <phoneticPr fontId="2" type="noConversion"/>
  </si>
  <si>
    <t>2015.04.06</t>
    <phoneticPr fontId="2" type="noConversion"/>
  </si>
  <si>
    <t>2015.04.07</t>
    <phoneticPr fontId="2" type="noConversion"/>
  </si>
  <si>
    <t>2015.04.08</t>
    <phoneticPr fontId="2" type="noConversion"/>
  </si>
  <si>
    <t>2015.04.09</t>
    <phoneticPr fontId="2" type="noConversion"/>
  </si>
  <si>
    <t>2015.04.27</t>
    <phoneticPr fontId="2" type="noConversion"/>
  </si>
  <si>
    <t>2분기 성과목표달성을 위한 사전점검 및 회의</t>
    <phoneticPr fontId="2" type="noConversion"/>
  </si>
  <si>
    <t>경영쇄신과제 관련 회의</t>
    <phoneticPr fontId="2" type="noConversion"/>
  </si>
  <si>
    <t>자금수지 개선을 위한 업무협의</t>
    <phoneticPr fontId="2" type="noConversion"/>
  </si>
  <si>
    <t>비상경영회의 관련 업무협의</t>
    <phoneticPr fontId="2" type="noConversion"/>
  </si>
  <si>
    <t>2015년 생산효율성 제고 방안 협의</t>
    <phoneticPr fontId="2" type="noConversion"/>
  </si>
  <si>
    <t>2015년 중장기 재무계획 수립 관련 협의</t>
    <phoneticPr fontId="2" type="noConversion"/>
  </si>
  <si>
    <t>신도시횟집
(☎052-295-8038)</t>
    <phoneticPr fontId="2" type="noConversion"/>
  </si>
  <si>
    <t>정나루
(☎052-211-3939)</t>
    <phoneticPr fontId="2" type="noConversion"/>
  </si>
  <si>
    <t>16명</t>
    <phoneticPr fontId="2" type="noConversion"/>
  </si>
  <si>
    <t>6명</t>
    <phoneticPr fontId="2" type="noConversion"/>
  </si>
  <si>
    <t>2015년 5월 업무추진비 집행내역</t>
    <phoneticPr fontId="13" type="noConversion"/>
  </si>
  <si>
    <t>15명</t>
    <phoneticPr fontId="2" type="noConversion"/>
  </si>
  <si>
    <t>2015.05.11</t>
    <phoneticPr fontId="2" type="noConversion"/>
  </si>
  <si>
    <t>2015.05.12</t>
    <phoneticPr fontId="2" type="noConversion"/>
  </si>
  <si>
    <t>2015.05.21</t>
    <phoneticPr fontId="2" type="noConversion"/>
  </si>
  <si>
    <t>2015.05.27</t>
    <phoneticPr fontId="2" type="noConversion"/>
  </si>
  <si>
    <t>어멍
(☎052-222-3060)</t>
    <phoneticPr fontId="2" type="noConversion"/>
  </si>
  <si>
    <t>원터가든
(☎052-242-5252)</t>
    <phoneticPr fontId="2" type="noConversion"/>
  </si>
  <si>
    <t>생생아구나라
(☎052-258-1144)</t>
    <phoneticPr fontId="2" type="noConversion"/>
  </si>
  <si>
    <t>중장기 재무관리계획 수립 관련 회의</t>
    <phoneticPr fontId="2" type="noConversion"/>
  </si>
  <si>
    <t>베트남 11-2광구 생산량 증진을 위함 업무협의</t>
    <phoneticPr fontId="2" type="noConversion"/>
  </si>
  <si>
    <t>생산본부 경영성과 점검 및 향후계획 관련 회의</t>
    <phoneticPr fontId="2" type="noConversion"/>
  </si>
  <si>
    <t>사업별 주요 이슈 및 향후계획 관련 회의</t>
    <phoneticPr fontId="2" type="noConversion"/>
  </si>
  <si>
    <t>2015년 6월 업무추진비 집행내역</t>
    <phoneticPr fontId="13" type="noConversion"/>
  </si>
  <si>
    <t>2015.06.03</t>
    <phoneticPr fontId="2" type="noConversion"/>
  </si>
  <si>
    <t>2015.06.04</t>
    <phoneticPr fontId="2" type="noConversion"/>
  </si>
  <si>
    <t>2015.06.05</t>
    <phoneticPr fontId="2" type="noConversion"/>
  </si>
  <si>
    <t>2015.06.18</t>
    <phoneticPr fontId="2" type="noConversion"/>
  </si>
  <si>
    <t>2015.06.24</t>
    <phoneticPr fontId="2" type="noConversion"/>
  </si>
  <si>
    <t>2015.06.29</t>
    <phoneticPr fontId="2" type="noConversion"/>
  </si>
  <si>
    <t>베트남 및 동해사업 현안 관련 회의</t>
    <phoneticPr fontId="2" type="noConversion"/>
  </si>
  <si>
    <t>2015년 HSEQ 내부심사 관련 회의</t>
    <phoneticPr fontId="2" type="noConversion"/>
  </si>
  <si>
    <t>추진 검토 사업 관련 회의</t>
    <phoneticPr fontId="2" type="noConversion"/>
  </si>
  <si>
    <t>2분기 부채관리위원회 관련 회의</t>
    <phoneticPr fontId="2" type="noConversion"/>
  </si>
  <si>
    <t>중장기 생산계획수립 협의</t>
    <phoneticPr fontId="2" type="noConversion"/>
  </si>
  <si>
    <t>상반기 실적 점검 및 하반기 업무계획 관련 회의</t>
    <phoneticPr fontId="2" type="noConversion"/>
  </si>
  <si>
    <t>왕콩수제두부
(☎052-211-6888)</t>
    <phoneticPr fontId="2" type="noConversion"/>
  </si>
  <si>
    <t>풍경채
(☎052-247-9661)</t>
    <phoneticPr fontId="2" type="noConversion"/>
  </si>
  <si>
    <t>시골여행
(☎052-232-1003)</t>
    <phoneticPr fontId="2" type="noConversion"/>
  </si>
  <si>
    <t>정나루
(☎052-211-3939)</t>
    <phoneticPr fontId="2" type="noConversion"/>
  </si>
  <si>
    <t>타우웬
(☎052-245-9266)</t>
    <phoneticPr fontId="2" type="noConversion"/>
  </si>
  <si>
    <t>봉계한우마을
(☎052-266-0889)</t>
    <phoneticPr fontId="2" type="noConversion"/>
  </si>
  <si>
    <t>2015년 7월 업무추진비 집행내역</t>
    <phoneticPr fontId="13" type="noConversion"/>
  </si>
  <si>
    <t>2015.07.30</t>
    <phoneticPr fontId="2" type="noConversion"/>
  </si>
  <si>
    <t>상반기 결산 비용 분석 관련 회의</t>
    <phoneticPr fontId="2" type="noConversion"/>
  </si>
  <si>
    <t>소반앤바이수
(☎052-246-8814)</t>
    <phoneticPr fontId="2" type="noConversion"/>
  </si>
  <si>
    <t>2015년 8월 업무추진비 집행내역</t>
    <phoneticPr fontId="13" type="noConversion"/>
  </si>
  <si>
    <t>2015.08.04</t>
    <phoneticPr fontId="2" type="noConversion"/>
  </si>
  <si>
    <t>생산본부 자금수지 등 재무현황 관련 회의</t>
    <phoneticPr fontId="2" type="noConversion"/>
  </si>
  <si>
    <t>12명</t>
    <phoneticPr fontId="2" type="noConversion"/>
  </si>
  <si>
    <t>안압루
(☎052-258-0009)</t>
    <phoneticPr fontId="2" type="noConversion"/>
  </si>
  <si>
    <t>2015.09.08</t>
    <phoneticPr fontId="2" type="noConversion"/>
  </si>
  <si>
    <t>2015.09.14</t>
    <phoneticPr fontId="2" type="noConversion"/>
  </si>
  <si>
    <t>2015.09.15</t>
    <phoneticPr fontId="2" type="noConversion"/>
  </si>
  <si>
    <t>2015.09.16</t>
    <phoneticPr fontId="2" type="noConversion"/>
  </si>
  <si>
    <t>유가하락에 따른 대응방안 관련 협의</t>
    <phoneticPr fontId="2" type="noConversion"/>
  </si>
  <si>
    <t>중장기 전락관련 업무협의</t>
    <phoneticPr fontId="2" type="noConversion"/>
  </si>
  <si>
    <t>2016년 경영목표 수립관련 회의</t>
    <phoneticPr fontId="2" type="noConversion"/>
  </si>
  <si>
    <t>국정감사 관련 업무협의</t>
    <phoneticPr fontId="2" type="noConversion"/>
  </si>
  <si>
    <t>봉계한우마을
(☎052-266-0889)</t>
    <phoneticPr fontId="2" type="noConversion"/>
  </si>
  <si>
    <t>계성
(☎052-243-3535)</t>
    <phoneticPr fontId="2" type="noConversion"/>
  </si>
  <si>
    <t>의기양양갈비
(☎052-904-0395)</t>
    <phoneticPr fontId="2" type="noConversion"/>
  </si>
  <si>
    <t>2015년 9월 업무추진비 집행내역</t>
    <phoneticPr fontId="13" type="noConversion"/>
  </si>
  <si>
    <t>2015년 10월 업무추진비 집행내역</t>
    <phoneticPr fontId="13" type="noConversion"/>
  </si>
  <si>
    <t>2015.10.02</t>
    <phoneticPr fontId="2" type="noConversion"/>
  </si>
  <si>
    <t>2015.10.12</t>
    <phoneticPr fontId="2" type="noConversion"/>
  </si>
  <si>
    <t>2015.10.13</t>
    <phoneticPr fontId="2" type="noConversion"/>
  </si>
  <si>
    <t>2015.10.14</t>
    <phoneticPr fontId="2" type="noConversion"/>
  </si>
  <si>
    <t>2015.10.26</t>
    <phoneticPr fontId="2" type="noConversion"/>
  </si>
  <si>
    <t>2015.10.15</t>
    <phoneticPr fontId="2" type="noConversion"/>
  </si>
  <si>
    <t>대민∙대유관기관 업무협의 및 간담회</t>
  </si>
  <si>
    <t>대외기관 업무관계자</t>
  </si>
  <si>
    <t>셰일사업관련 업무협의</t>
  </si>
  <si>
    <t>국회업무보고 관련 회의</t>
  </si>
  <si>
    <t>생산본부 주요현황 논의</t>
  </si>
  <si>
    <t>생산본부 자금수지 관련 회의</t>
    <phoneticPr fontId="2" type="noConversion"/>
  </si>
  <si>
    <t>생산본부 경영쇄신 실행계획 논의</t>
    <phoneticPr fontId="2" type="noConversion"/>
  </si>
  <si>
    <t>베트남 PVEP CEO 본사 방문</t>
    <phoneticPr fontId="2" type="noConversion"/>
  </si>
  <si>
    <t>계성
(☎052-243-3535)</t>
    <phoneticPr fontId="2" type="noConversion"/>
  </si>
  <si>
    <t>한
(☎052-222-3767)</t>
    <phoneticPr fontId="2" type="noConversion"/>
  </si>
  <si>
    <t>바다양푼이 동태탕 신낙지
(☎052-246-9970)</t>
    <phoneticPr fontId="2" type="noConversion"/>
  </si>
  <si>
    <t>외가집
(☎052-246-2352)</t>
    <phoneticPr fontId="2" type="noConversion"/>
  </si>
  <si>
    <t>5명</t>
    <phoneticPr fontId="2" type="noConversion"/>
  </si>
  <si>
    <t>4명</t>
    <phoneticPr fontId="2" type="noConversion"/>
  </si>
  <si>
    <t>7명</t>
    <phoneticPr fontId="2" type="noConversion"/>
  </si>
  <si>
    <t>11명</t>
    <phoneticPr fontId="2" type="noConversion"/>
  </si>
  <si>
    <t>2015년 11월 업무추진비 집행내역</t>
    <phoneticPr fontId="13" type="noConversion"/>
  </si>
  <si>
    <t>2015.11.06</t>
    <phoneticPr fontId="2" type="noConversion"/>
  </si>
  <si>
    <t>2015.11.05</t>
    <phoneticPr fontId="2" type="noConversion"/>
  </si>
  <si>
    <t>2015.11.09</t>
    <phoneticPr fontId="2" type="noConversion"/>
  </si>
  <si>
    <t>2015.11.11</t>
    <phoneticPr fontId="2" type="noConversion"/>
  </si>
  <si>
    <t>2015.11.20</t>
    <phoneticPr fontId="2" type="noConversion"/>
  </si>
  <si>
    <t>2015.11.23</t>
    <phoneticPr fontId="2" type="noConversion"/>
  </si>
  <si>
    <t>2015.11.24</t>
    <phoneticPr fontId="2" type="noConversion"/>
  </si>
  <si>
    <t>2015.11.25</t>
    <phoneticPr fontId="2" type="noConversion"/>
  </si>
  <si>
    <t>산업부 업무보고 관련 내부 협의</t>
    <phoneticPr fontId="2" type="noConversion"/>
  </si>
  <si>
    <t>OLG 사업 관련 논의</t>
    <phoneticPr fontId="2" type="noConversion"/>
  </si>
  <si>
    <t>산업부 업무보고 관련 사전 협의</t>
    <phoneticPr fontId="2" type="noConversion"/>
  </si>
  <si>
    <t>생산본부 주요현황 논의</t>
    <phoneticPr fontId="2" type="noConversion"/>
  </si>
  <si>
    <t>생산본부 WORK SHOP 관련 후속 협의</t>
    <phoneticPr fontId="2" type="noConversion"/>
  </si>
  <si>
    <t>2016년 운영계획 관련 협의</t>
    <phoneticPr fontId="2" type="noConversion"/>
  </si>
  <si>
    <t>2016년 자회사 예산 관련 회의</t>
    <phoneticPr fontId="2" type="noConversion"/>
  </si>
  <si>
    <t>중동 CIS 사업 관련 예산 협의</t>
    <phoneticPr fontId="2" type="noConversion"/>
  </si>
  <si>
    <t>찜들미
(☎052-282-9666)</t>
    <phoneticPr fontId="2" type="noConversion"/>
  </si>
  <si>
    <t>한우1번가
(☎052-211-9281)</t>
    <phoneticPr fontId="2" type="noConversion"/>
  </si>
  <si>
    <t>일성복집
(☎052-243-5622)</t>
    <phoneticPr fontId="2" type="noConversion"/>
  </si>
  <si>
    <t>태평양횟집
(☎052-271-2100)</t>
    <phoneticPr fontId="2" type="noConversion"/>
  </si>
  <si>
    <t>2015년 12월 업무추진비 집행내역</t>
    <phoneticPr fontId="13" type="noConversion"/>
  </si>
  <si>
    <t>2015.12.22</t>
    <phoneticPr fontId="2" type="noConversion"/>
  </si>
  <si>
    <t>생산본부 내부 직원 격려</t>
    <phoneticPr fontId="2" type="noConversion"/>
  </si>
  <si>
    <t>약 120명</t>
    <phoneticPr fontId="2" type="noConversion"/>
  </si>
  <si>
    <t>솔밭가든
(☎052-243-5292)</t>
    <phoneticPr fontId="2" type="noConversion"/>
  </si>
  <si>
    <t>팔스
(☎010-xxxx-xxxx)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</si>
</sst>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&quot;카드&quot;\ #,###&quot;회&quot;"/>
    <numFmt numFmtId="177" formatCode="&quot;카드&quot;\ #,###&quot;원&quot;"/>
    <numFmt numFmtId="178" formatCode="\ #,###&quot;건&quot;"/>
    <numFmt numFmtId="179" formatCode="#&quot;명&quot;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1">
      <alignment vertical="center"/>
    </xf>
    <xf numFmtId="3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14" fontId="4" fillId="0" borderId="1" xfId="1" applyNumberFormat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3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4" fillId="0" borderId="1" xfId="1" quotePrefix="1" applyFont="1" applyBorder="1" applyAlignment="1">
      <alignment horizontal="center" vertical="center"/>
    </xf>
    <xf numFmtId="178" fontId="3" fillId="3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1" fillId="0" borderId="6" xfId="1" applyBorder="1">
      <alignment vertical="center"/>
    </xf>
    <xf numFmtId="0" fontId="3" fillId="0" borderId="7" xfId="1" applyFont="1" applyBorder="1" applyAlignment="1">
      <alignment horizontal="center" vertical="center"/>
    </xf>
    <xf numFmtId="178" fontId="3" fillId="3" borderId="8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77" fontId="4" fillId="3" borderId="8" xfId="1" applyNumberFormat="1" applyFont="1" applyFill="1" applyBorder="1" applyAlignment="1">
      <alignment horizontal="center" vertical="center"/>
    </xf>
    <xf numFmtId="1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79" fontId="6" fillId="0" borderId="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</cellXfs>
  <cellStyles count="4">
    <cellStyle name="쉼표 [0] 2" xfId="3"/>
    <cellStyle name="표준" xfId="0" builtinId="0"/>
    <cellStyle name="표준 2" xfId="1"/>
    <cellStyle name="표준 2_2014 기관장 업무추진비 집행내역(3월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27.625" style="1" customWidth="1"/>
    <col min="3" max="3" width="40.6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62" t="s">
        <v>9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6" t="s">
        <v>1</v>
      </c>
      <c r="C5" s="6" t="s">
        <v>0</v>
      </c>
      <c r="D5" s="61"/>
      <c r="E5" s="61"/>
      <c r="F5" s="61"/>
      <c r="G5" s="61"/>
      <c r="H5" s="61"/>
    </row>
    <row r="6" spans="1:8" ht="42" customHeight="1">
      <c r="A6" s="9" t="s">
        <v>11</v>
      </c>
      <c r="B6" s="64" t="s">
        <v>12</v>
      </c>
      <c r="C6" s="5" t="s">
        <v>13</v>
      </c>
      <c r="D6" s="4" t="s">
        <v>14</v>
      </c>
      <c r="E6" s="3" t="s">
        <v>15</v>
      </c>
      <c r="F6" s="3" t="s">
        <v>16</v>
      </c>
      <c r="G6" s="3" t="s">
        <v>17</v>
      </c>
      <c r="H6" s="2">
        <v>76000</v>
      </c>
    </row>
    <row r="7" spans="1:8" ht="42" customHeight="1">
      <c r="A7" s="9" t="s">
        <v>18</v>
      </c>
      <c r="B7" s="65"/>
      <c r="C7" s="5" t="s">
        <v>19</v>
      </c>
      <c r="D7" s="4" t="s">
        <v>20</v>
      </c>
      <c r="E7" s="3" t="s">
        <v>15</v>
      </c>
      <c r="F7" s="3" t="s">
        <v>21</v>
      </c>
      <c r="G7" s="3" t="s">
        <v>22</v>
      </c>
      <c r="H7" s="2">
        <v>140000</v>
      </c>
    </row>
    <row r="8" spans="1:8" ht="42" customHeight="1">
      <c r="A8" s="9" t="s">
        <v>23</v>
      </c>
      <c r="B8" s="65"/>
      <c r="C8" s="5" t="s">
        <v>24</v>
      </c>
      <c r="D8" s="4" t="s">
        <v>25</v>
      </c>
      <c r="E8" s="3" t="s">
        <v>26</v>
      </c>
      <c r="F8" s="3" t="s">
        <v>21</v>
      </c>
      <c r="G8" s="3" t="s">
        <v>27</v>
      </c>
      <c r="H8" s="2">
        <v>186000</v>
      </c>
    </row>
    <row r="9" spans="1:8" ht="24.75" customHeight="1">
      <c r="A9" s="10"/>
      <c r="B9" s="11" t="s">
        <v>28</v>
      </c>
      <c r="C9" s="12" t="s">
        <v>30</v>
      </c>
      <c r="D9" s="60" t="s">
        <v>29</v>
      </c>
      <c r="E9" s="60"/>
      <c r="F9" s="13">
        <f>COUNTA(F6:F8)</f>
        <v>3</v>
      </c>
      <c r="G9" s="14" t="s">
        <v>29</v>
      </c>
      <c r="H9" s="15">
        <f>SUM(H6:H8)</f>
        <v>402000</v>
      </c>
    </row>
    <row r="10" spans="1:8" ht="33.75" customHeight="1"/>
  </sheetData>
  <mergeCells count="10">
    <mergeCell ref="D9:E9"/>
    <mergeCell ref="H4:H5"/>
    <mergeCell ref="C1:G1"/>
    <mergeCell ref="A4:A5"/>
    <mergeCell ref="B4:C4"/>
    <mergeCell ref="D4:D5"/>
    <mergeCell ref="E4:E5"/>
    <mergeCell ref="F4:F5"/>
    <mergeCell ref="G4:G5"/>
    <mergeCell ref="B6:B8"/>
  </mergeCells>
  <phoneticPr fontId="2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38.5" style="1" bestFit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123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6"/>
      <c r="B5" s="55" t="s">
        <v>1</v>
      </c>
      <c r="C5" s="55" t="s">
        <v>0</v>
      </c>
      <c r="D5" s="66"/>
      <c r="E5" s="66"/>
      <c r="F5" s="66"/>
      <c r="G5" s="66"/>
      <c r="H5" s="66"/>
    </row>
    <row r="6" spans="1:8" ht="42" customHeight="1">
      <c r="A6" s="49" t="s">
        <v>124</v>
      </c>
      <c r="B6" s="50" t="s">
        <v>12</v>
      </c>
      <c r="C6" s="33" t="s">
        <v>135</v>
      </c>
      <c r="D6" s="51" t="s">
        <v>138</v>
      </c>
      <c r="E6" s="52" t="s">
        <v>15</v>
      </c>
      <c r="F6" s="52" t="s">
        <v>16</v>
      </c>
      <c r="G6" s="53" t="s">
        <v>142</v>
      </c>
      <c r="H6" s="54">
        <v>60000</v>
      </c>
    </row>
    <row r="7" spans="1:8" ht="42" customHeight="1">
      <c r="A7" s="49" t="s">
        <v>125</v>
      </c>
      <c r="B7" s="50" t="s">
        <v>12</v>
      </c>
      <c r="C7" s="29" t="s">
        <v>132</v>
      </c>
      <c r="D7" s="51" t="s">
        <v>139</v>
      </c>
      <c r="E7" s="52" t="s">
        <v>15</v>
      </c>
      <c r="F7" s="52" t="s">
        <v>16</v>
      </c>
      <c r="G7" s="53" t="s">
        <v>143</v>
      </c>
      <c r="H7" s="54">
        <v>32000</v>
      </c>
    </row>
    <row r="8" spans="1:8" ht="54.95" customHeight="1">
      <c r="A8" s="49" t="s">
        <v>126</v>
      </c>
      <c r="B8" s="50" t="s">
        <v>12</v>
      </c>
      <c r="C8" s="29" t="s">
        <v>133</v>
      </c>
      <c r="D8" s="51" t="s">
        <v>140</v>
      </c>
      <c r="E8" s="52" t="s">
        <v>15</v>
      </c>
      <c r="F8" s="52" t="s">
        <v>16</v>
      </c>
      <c r="G8" s="53" t="s">
        <v>142</v>
      </c>
      <c r="H8" s="54">
        <v>52000</v>
      </c>
    </row>
    <row r="9" spans="1:8" ht="42" customHeight="1">
      <c r="A9" s="49" t="s">
        <v>127</v>
      </c>
      <c r="B9" s="50" t="s">
        <v>12</v>
      </c>
      <c r="C9" s="29" t="s">
        <v>136</v>
      </c>
      <c r="D9" s="51" t="s">
        <v>35</v>
      </c>
      <c r="E9" s="52" t="s">
        <v>15</v>
      </c>
      <c r="F9" s="52" t="s">
        <v>16</v>
      </c>
      <c r="G9" s="53" t="s">
        <v>144</v>
      </c>
      <c r="H9" s="54">
        <v>166000</v>
      </c>
    </row>
    <row r="10" spans="1:8" ht="42" customHeight="1">
      <c r="A10" s="49" t="s">
        <v>129</v>
      </c>
      <c r="B10" s="50" t="s">
        <v>130</v>
      </c>
      <c r="C10" s="29" t="s">
        <v>137</v>
      </c>
      <c r="D10" s="51" t="s">
        <v>141</v>
      </c>
      <c r="E10" s="52" t="s">
        <v>131</v>
      </c>
      <c r="F10" s="52" t="s">
        <v>16</v>
      </c>
      <c r="G10" s="53" t="s">
        <v>145</v>
      </c>
      <c r="H10" s="54">
        <v>315000</v>
      </c>
    </row>
    <row r="11" spans="1:8" ht="42" customHeight="1">
      <c r="A11" s="49" t="s">
        <v>128</v>
      </c>
      <c r="B11" s="50" t="s">
        <v>12</v>
      </c>
      <c r="C11" s="29" t="s">
        <v>134</v>
      </c>
      <c r="D11" s="51" t="s">
        <v>121</v>
      </c>
      <c r="E11" s="52" t="s">
        <v>15</v>
      </c>
      <c r="F11" s="52" t="s">
        <v>16</v>
      </c>
      <c r="G11" s="53" t="s">
        <v>142</v>
      </c>
      <c r="H11" s="54">
        <v>85000</v>
      </c>
    </row>
    <row r="12" spans="1:8" ht="24.75" customHeight="1">
      <c r="A12" s="43"/>
      <c r="B12" s="44" t="s">
        <v>28</v>
      </c>
      <c r="C12" s="45">
        <f>COUNTA(C6:C11)</f>
        <v>6</v>
      </c>
      <c r="D12" s="67" t="s">
        <v>29</v>
      </c>
      <c r="E12" s="67"/>
      <c r="F12" s="46">
        <f>COUNTA(F6:F11)</f>
        <v>6</v>
      </c>
      <c r="G12" s="47" t="s">
        <v>29</v>
      </c>
      <c r="H12" s="48">
        <f>SUM(H6:H11)</f>
        <v>710000</v>
      </c>
    </row>
    <row r="13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workbookViewId="0">
      <selection activeCell="D12" sqref="D12"/>
    </sheetView>
  </sheetViews>
  <sheetFormatPr defaultRowHeight="16.5"/>
  <cols>
    <col min="1" max="1" width="13.625" style="1" customWidth="1"/>
    <col min="2" max="2" width="38.5" style="1" bestFit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146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6"/>
      <c r="B5" s="56" t="s">
        <v>1</v>
      </c>
      <c r="C5" s="56" t="s">
        <v>0</v>
      </c>
      <c r="D5" s="66"/>
      <c r="E5" s="66"/>
      <c r="F5" s="66"/>
      <c r="G5" s="66"/>
      <c r="H5" s="66"/>
    </row>
    <row r="6" spans="1:8" ht="42" customHeight="1">
      <c r="A6" s="49" t="s">
        <v>148</v>
      </c>
      <c r="B6" s="50" t="s">
        <v>12</v>
      </c>
      <c r="C6" s="33" t="s">
        <v>155</v>
      </c>
      <c r="D6" s="51" t="s">
        <v>163</v>
      </c>
      <c r="E6" s="52" t="s">
        <v>15</v>
      </c>
      <c r="F6" s="52" t="s">
        <v>16</v>
      </c>
      <c r="G6" s="53">
        <v>10</v>
      </c>
      <c r="H6" s="54">
        <v>198000</v>
      </c>
    </row>
    <row r="7" spans="1:8" ht="42" customHeight="1">
      <c r="A7" s="49" t="s">
        <v>147</v>
      </c>
      <c r="B7" s="50" t="s">
        <v>12</v>
      </c>
      <c r="C7" s="29" t="s">
        <v>156</v>
      </c>
      <c r="D7" s="51" t="s">
        <v>98</v>
      </c>
      <c r="E7" s="52" t="s">
        <v>15</v>
      </c>
      <c r="F7" s="52" t="s">
        <v>16</v>
      </c>
      <c r="G7" s="53">
        <v>7</v>
      </c>
      <c r="H7" s="54">
        <v>63000</v>
      </c>
    </row>
    <row r="8" spans="1:8" ht="54.95" customHeight="1">
      <c r="A8" s="49" t="s">
        <v>149</v>
      </c>
      <c r="B8" s="50" t="s">
        <v>12</v>
      </c>
      <c r="C8" s="29" t="s">
        <v>157</v>
      </c>
      <c r="D8" s="51" t="s">
        <v>164</v>
      </c>
      <c r="E8" s="52" t="s">
        <v>15</v>
      </c>
      <c r="F8" s="52" t="s">
        <v>16</v>
      </c>
      <c r="G8" s="53">
        <v>4</v>
      </c>
      <c r="H8" s="54">
        <v>100000</v>
      </c>
    </row>
    <row r="9" spans="1:8" ht="42" customHeight="1">
      <c r="A9" s="49" t="s">
        <v>150</v>
      </c>
      <c r="B9" s="50" t="s">
        <v>12</v>
      </c>
      <c r="C9" s="29" t="s">
        <v>158</v>
      </c>
      <c r="D9" s="51" t="s">
        <v>35</v>
      </c>
      <c r="E9" s="52" t="s">
        <v>15</v>
      </c>
      <c r="F9" s="52" t="s">
        <v>16</v>
      </c>
      <c r="G9" s="53">
        <v>9</v>
      </c>
      <c r="H9" s="54">
        <v>320000</v>
      </c>
    </row>
    <row r="10" spans="1:8" ht="42" customHeight="1">
      <c r="A10" s="49" t="s">
        <v>151</v>
      </c>
      <c r="B10" s="50" t="s">
        <v>12</v>
      </c>
      <c r="C10" s="29" t="s">
        <v>159</v>
      </c>
      <c r="D10" s="51" t="s">
        <v>165</v>
      </c>
      <c r="E10" s="52" t="s">
        <v>15</v>
      </c>
      <c r="F10" s="52" t="s">
        <v>16</v>
      </c>
      <c r="G10" s="53">
        <v>6</v>
      </c>
      <c r="H10" s="54">
        <v>60000</v>
      </c>
    </row>
    <row r="11" spans="1:8" ht="42" customHeight="1">
      <c r="A11" s="49" t="s">
        <v>152</v>
      </c>
      <c r="B11" s="50" t="s">
        <v>12</v>
      </c>
      <c r="C11" s="29" t="s">
        <v>160</v>
      </c>
      <c r="D11" s="51" t="s">
        <v>166</v>
      </c>
      <c r="E11" s="52" t="s">
        <v>15</v>
      </c>
      <c r="F11" s="52" t="s">
        <v>16</v>
      </c>
      <c r="G11" s="53">
        <v>6</v>
      </c>
      <c r="H11" s="54">
        <v>135000</v>
      </c>
    </row>
    <row r="12" spans="1:8" ht="42" customHeight="1">
      <c r="A12" s="49" t="s">
        <v>153</v>
      </c>
      <c r="B12" s="50" t="s">
        <v>12</v>
      </c>
      <c r="C12" s="29" t="s">
        <v>161</v>
      </c>
      <c r="D12" s="51" t="s">
        <v>121</v>
      </c>
      <c r="E12" s="52" t="s">
        <v>15</v>
      </c>
      <c r="F12" s="52" t="s">
        <v>16</v>
      </c>
      <c r="G12" s="53">
        <v>6</v>
      </c>
      <c r="H12" s="54">
        <v>146000</v>
      </c>
    </row>
    <row r="13" spans="1:8" ht="42" customHeight="1">
      <c r="A13" s="49" t="s">
        <v>154</v>
      </c>
      <c r="B13" s="50" t="s">
        <v>12</v>
      </c>
      <c r="C13" s="29" t="s">
        <v>162</v>
      </c>
      <c r="D13" s="51" t="s">
        <v>35</v>
      </c>
      <c r="E13" s="52" t="s">
        <v>15</v>
      </c>
      <c r="F13" s="52" t="s">
        <v>16</v>
      </c>
      <c r="G13" s="53">
        <v>4</v>
      </c>
      <c r="H13" s="54">
        <v>108000</v>
      </c>
    </row>
    <row r="14" spans="1:8" ht="24.75" customHeight="1">
      <c r="A14" s="43"/>
      <c r="B14" s="44" t="s">
        <v>28</v>
      </c>
      <c r="C14" s="45">
        <f>COUNTA(C6:C13)</f>
        <v>8</v>
      </c>
      <c r="D14" s="67" t="s">
        <v>29</v>
      </c>
      <c r="E14" s="67"/>
      <c r="F14" s="46">
        <f>COUNTA(F6:F13)</f>
        <v>8</v>
      </c>
      <c r="G14" s="57" t="s">
        <v>29</v>
      </c>
      <c r="H14" s="48">
        <f>SUM(H6:H13)</f>
        <v>1130000</v>
      </c>
    </row>
    <row r="15" spans="1:8" ht="33.75" customHeight="1"/>
  </sheetData>
  <mergeCells count="9">
    <mergeCell ref="H4:H5"/>
    <mergeCell ref="D14:E14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:F13">
      <formula1>"카드, 현금"</formula1>
    </dataValidation>
    <dataValidation type="list" allowBlank="1" showInputMessage="1" showErrorMessage="1" sqref="E6:E13">
      <formula1>"정부기관 업무관계자,내부임직원, 대외기관 업무관계자, 기타 업무관계자"</formula1>
    </dataValidation>
    <dataValidation type="list" allowBlank="1" showInputMessage="1" showErrorMessage="1" sqref="B6:B13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="85" zoomScaleNormal="85" workbookViewId="0">
      <selection activeCell="C11" sqref="C11"/>
    </sheetView>
  </sheetViews>
  <sheetFormatPr defaultRowHeight="16.5"/>
  <cols>
    <col min="1" max="1" width="13.625" style="1" customWidth="1"/>
    <col min="2" max="2" width="38.5" style="1" bestFit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167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6"/>
      <c r="B5" s="58" t="s">
        <v>1</v>
      </c>
      <c r="C5" s="58" t="s">
        <v>0</v>
      </c>
      <c r="D5" s="66"/>
      <c r="E5" s="66"/>
      <c r="F5" s="66"/>
      <c r="G5" s="66"/>
      <c r="H5" s="66"/>
    </row>
    <row r="6" spans="1:8" ht="42" customHeight="1">
      <c r="A6" s="49" t="s">
        <v>168</v>
      </c>
      <c r="B6" s="50" t="s">
        <v>12</v>
      </c>
      <c r="C6" s="33" t="s">
        <v>169</v>
      </c>
      <c r="D6" s="51" t="s">
        <v>171</v>
      </c>
      <c r="E6" s="52" t="s">
        <v>15</v>
      </c>
      <c r="F6" s="52" t="s">
        <v>16</v>
      </c>
      <c r="G6" s="53" t="s">
        <v>170</v>
      </c>
      <c r="H6" s="54">
        <v>400000</v>
      </c>
    </row>
    <row r="7" spans="1:8" ht="24.75" customHeight="1">
      <c r="A7" s="43"/>
      <c r="B7" s="44" t="s">
        <v>28</v>
      </c>
      <c r="C7" s="45">
        <f>COUNTA(C6:C6)</f>
        <v>1</v>
      </c>
      <c r="D7" s="67" t="s">
        <v>29</v>
      </c>
      <c r="E7" s="67"/>
      <c r="F7" s="46">
        <f>COUNTA(F6:F6)</f>
        <v>1</v>
      </c>
      <c r="G7" s="59" t="s">
        <v>29</v>
      </c>
      <c r="H7" s="48">
        <f>SUM(H6:H6)</f>
        <v>400000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27.625" style="1" customWidth="1"/>
    <col min="3" max="3" width="40.6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62" t="s">
        <v>31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17" t="s">
        <v>1</v>
      </c>
      <c r="C5" s="17" t="s">
        <v>0</v>
      </c>
      <c r="D5" s="61"/>
      <c r="E5" s="61"/>
      <c r="F5" s="61"/>
      <c r="G5" s="61"/>
      <c r="H5" s="61"/>
    </row>
    <row r="6" spans="1:8" ht="42" customHeight="1">
      <c r="A6" s="9" t="s">
        <v>32</v>
      </c>
      <c r="B6" s="18" t="s">
        <v>12</v>
      </c>
      <c r="C6" s="5" t="s">
        <v>33</v>
      </c>
      <c r="D6" s="4" t="s">
        <v>35</v>
      </c>
      <c r="E6" s="3" t="s">
        <v>15</v>
      </c>
      <c r="F6" s="3" t="s">
        <v>16</v>
      </c>
      <c r="G6" s="3" t="s">
        <v>36</v>
      </c>
      <c r="H6" s="2">
        <v>116000</v>
      </c>
    </row>
    <row r="7" spans="1:8" ht="24.75" customHeight="1">
      <c r="A7" s="10"/>
      <c r="B7" s="11" t="s">
        <v>28</v>
      </c>
      <c r="C7" s="12" t="s">
        <v>34</v>
      </c>
      <c r="D7" s="60" t="s">
        <v>29</v>
      </c>
      <c r="E7" s="60"/>
      <c r="F7" s="13">
        <f>COUNTA(F6:F6)</f>
        <v>1</v>
      </c>
      <c r="G7" s="16" t="s">
        <v>29</v>
      </c>
      <c r="H7" s="15">
        <f>SUM(H6:H6)</f>
        <v>116000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">
      <formula1>"카드, 현금"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27.625" style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62" t="s">
        <v>37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20" t="s">
        <v>1</v>
      </c>
      <c r="C5" s="20" t="s">
        <v>0</v>
      </c>
      <c r="D5" s="61"/>
      <c r="E5" s="61"/>
      <c r="F5" s="61"/>
      <c r="G5" s="61"/>
      <c r="H5" s="61"/>
    </row>
    <row r="6" spans="1:8" ht="42" customHeight="1">
      <c r="A6" s="9" t="s">
        <v>38</v>
      </c>
      <c r="B6" s="64" t="s">
        <v>12</v>
      </c>
      <c r="C6" s="23" t="s">
        <v>43</v>
      </c>
      <c r="D6" s="4" t="s">
        <v>52</v>
      </c>
      <c r="E6" s="3" t="s">
        <v>15</v>
      </c>
      <c r="F6" s="3" t="s">
        <v>16</v>
      </c>
      <c r="G6" s="3" t="s">
        <v>36</v>
      </c>
      <c r="H6" s="2">
        <v>86500</v>
      </c>
    </row>
    <row r="7" spans="1:8" ht="42" customHeight="1">
      <c r="A7" s="9" t="s">
        <v>39</v>
      </c>
      <c r="B7" s="65"/>
      <c r="C7" s="5" t="s">
        <v>44</v>
      </c>
      <c r="D7" s="4" t="s">
        <v>49</v>
      </c>
      <c r="E7" s="3" t="s">
        <v>15</v>
      </c>
      <c r="F7" s="3" t="s">
        <v>16</v>
      </c>
      <c r="G7" s="3" t="s">
        <v>48</v>
      </c>
      <c r="H7" s="2">
        <v>38000</v>
      </c>
    </row>
    <row r="8" spans="1:8" ht="42" customHeight="1">
      <c r="A8" s="9" t="s">
        <v>40</v>
      </c>
      <c r="B8" s="65"/>
      <c r="C8" s="5" t="s">
        <v>45</v>
      </c>
      <c r="D8" s="4" t="s">
        <v>49</v>
      </c>
      <c r="E8" s="3" t="s">
        <v>15</v>
      </c>
      <c r="F8" s="3" t="s">
        <v>16</v>
      </c>
      <c r="G8" s="3" t="s">
        <v>36</v>
      </c>
      <c r="H8" s="2">
        <v>48000</v>
      </c>
    </row>
    <row r="9" spans="1:8" ht="42" customHeight="1">
      <c r="A9" s="9" t="s">
        <v>41</v>
      </c>
      <c r="B9" s="65"/>
      <c r="C9" s="23" t="s">
        <v>46</v>
      </c>
      <c r="D9" s="4" t="s">
        <v>51</v>
      </c>
      <c r="E9" s="3" t="s">
        <v>15</v>
      </c>
      <c r="F9" s="3" t="s">
        <v>21</v>
      </c>
      <c r="G9" s="3" t="s">
        <v>36</v>
      </c>
      <c r="H9" s="2">
        <v>108000</v>
      </c>
    </row>
    <row r="10" spans="1:8" ht="42" customHeight="1">
      <c r="A10" s="9" t="s">
        <v>42</v>
      </c>
      <c r="B10" s="65"/>
      <c r="C10" s="5" t="s">
        <v>47</v>
      </c>
      <c r="D10" s="4" t="s">
        <v>50</v>
      </c>
      <c r="E10" s="3" t="s">
        <v>26</v>
      </c>
      <c r="F10" s="3" t="s">
        <v>21</v>
      </c>
      <c r="G10" s="3" t="s">
        <v>17</v>
      </c>
      <c r="H10" s="2">
        <v>70000</v>
      </c>
    </row>
    <row r="11" spans="1:8" ht="24.75" customHeight="1">
      <c r="A11" s="10"/>
      <c r="B11" s="11" t="s">
        <v>28</v>
      </c>
      <c r="C11" s="24">
        <f>COUNTA(C6:C10)</f>
        <v>5</v>
      </c>
      <c r="D11" s="60" t="s">
        <v>29</v>
      </c>
      <c r="E11" s="60"/>
      <c r="F11" s="13">
        <f>COUNTA(F6:F10)</f>
        <v>5</v>
      </c>
      <c r="G11" s="19" t="s">
        <v>29</v>
      </c>
      <c r="H11" s="15">
        <f>SUM(H6:H10)</f>
        <v>350500</v>
      </c>
    </row>
    <row r="12" spans="1:8" ht="33.75" customHeight="1"/>
  </sheetData>
  <mergeCells count="10">
    <mergeCell ref="H4:H5"/>
    <mergeCell ref="B6:B10"/>
    <mergeCell ref="D11:E11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27.625" style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53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22" t="s">
        <v>1</v>
      </c>
      <c r="C5" s="22" t="s">
        <v>0</v>
      </c>
      <c r="D5" s="61"/>
      <c r="E5" s="61"/>
      <c r="F5" s="61"/>
      <c r="G5" s="61"/>
      <c r="H5" s="61"/>
    </row>
    <row r="6" spans="1:8" ht="42" customHeight="1">
      <c r="A6" s="9" t="s">
        <v>54</v>
      </c>
      <c r="B6" s="64" t="s">
        <v>12</v>
      </c>
      <c r="C6" s="30" t="s">
        <v>60</v>
      </c>
      <c r="D6" s="4" t="s">
        <v>67</v>
      </c>
      <c r="E6" s="3" t="s">
        <v>15</v>
      </c>
      <c r="F6" s="3" t="s">
        <v>16</v>
      </c>
      <c r="G6" s="3" t="s">
        <v>17</v>
      </c>
      <c r="H6" s="2">
        <v>33000</v>
      </c>
    </row>
    <row r="7" spans="1:8" ht="42" customHeight="1">
      <c r="A7" s="9" t="s">
        <v>55</v>
      </c>
      <c r="B7" s="65"/>
      <c r="C7" s="27" t="s">
        <v>61</v>
      </c>
      <c r="D7" s="4" t="s">
        <v>66</v>
      </c>
      <c r="E7" s="3" t="s">
        <v>15</v>
      </c>
      <c r="F7" s="3" t="s">
        <v>16</v>
      </c>
      <c r="G7" s="3" t="s">
        <v>68</v>
      </c>
      <c r="H7" s="2">
        <v>350000</v>
      </c>
    </row>
    <row r="8" spans="1:8" ht="42" customHeight="1">
      <c r="A8" s="9" t="s">
        <v>56</v>
      </c>
      <c r="B8" s="65"/>
      <c r="C8" s="27" t="s">
        <v>62</v>
      </c>
      <c r="D8" s="4" t="s">
        <v>52</v>
      </c>
      <c r="E8" s="3" t="s">
        <v>15</v>
      </c>
      <c r="F8" s="3" t="s">
        <v>16</v>
      </c>
      <c r="G8" s="3" t="s">
        <v>17</v>
      </c>
      <c r="H8" s="2">
        <v>33500</v>
      </c>
    </row>
    <row r="9" spans="1:8" ht="42" customHeight="1">
      <c r="A9" s="9" t="s">
        <v>57</v>
      </c>
      <c r="B9" s="65"/>
      <c r="C9" s="27" t="s">
        <v>63</v>
      </c>
      <c r="D9" s="4" t="s">
        <v>35</v>
      </c>
      <c r="E9" s="3" t="s">
        <v>15</v>
      </c>
      <c r="F9" s="3" t="s">
        <v>16</v>
      </c>
      <c r="G9" s="3" t="s">
        <v>17</v>
      </c>
      <c r="H9" s="2">
        <v>86000</v>
      </c>
    </row>
    <row r="10" spans="1:8" ht="42" customHeight="1">
      <c r="A10" s="9" t="s">
        <v>58</v>
      </c>
      <c r="B10" s="65"/>
      <c r="C10" s="28" t="s">
        <v>64</v>
      </c>
      <c r="D10" s="4" t="s">
        <v>50</v>
      </c>
      <c r="E10" s="3" t="s">
        <v>15</v>
      </c>
      <c r="F10" s="3" t="s">
        <v>21</v>
      </c>
      <c r="G10" s="3" t="s">
        <v>69</v>
      </c>
      <c r="H10" s="2">
        <v>122000</v>
      </c>
    </row>
    <row r="11" spans="1:8" ht="42" customHeight="1">
      <c r="A11" s="9" t="s">
        <v>59</v>
      </c>
      <c r="B11" s="65"/>
      <c r="C11" s="29" t="s">
        <v>65</v>
      </c>
      <c r="D11" s="4" t="s">
        <v>35</v>
      </c>
      <c r="E11" s="3" t="s">
        <v>26</v>
      </c>
      <c r="F11" s="3" t="s">
        <v>21</v>
      </c>
      <c r="G11" s="3" t="s">
        <v>36</v>
      </c>
      <c r="H11" s="2">
        <v>122000</v>
      </c>
    </row>
    <row r="12" spans="1:8" ht="24.75" customHeight="1">
      <c r="A12" s="10"/>
      <c r="B12" s="11" t="s">
        <v>28</v>
      </c>
      <c r="C12" s="24">
        <f>COUNTA(C6:C11)</f>
        <v>6</v>
      </c>
      <c r="D12" s="60" t="s">
        <v>29</v>
      </c>
      <c r="E12" s="60"/>
      <c r="F12" s="13">
        <f>COUNTA(F6:F11)</f>
        <v>6</v>
      </c>
      <c r="G12" s="21" t="s">
        <v>29</v>
      </c>
      <c r="H12" s="15">
        <f>SUM(H6:H11)</f>
        <v>746500</v>
      </c>
    </row>
    <row r="13" spans="1:8" ht="33.75" customHeight="1"/>
  </sheetData>
  <mergeCells count="10">
    <mergeCell ref="H4:H5"/>
    <mergeCell ref="B6:B11"/>
    <mergeCell ref="D12:E12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27.625" style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70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26" t="s">
        <v>1</v>
      </c>
      <c r="C5" s="26" t="s">
        <v>0</v>
      </c>
      <c r="D5" s="61"/>
      <c r="E5" s="61"/>
      <c r="F5" s="61"/>
      <c r="G5" s="61"/>
      <c r="H5" s="61"/>
    </row>
    <row r="6" spans="1:8" ht="42" customHeight="1">
      <c r="A6" s="9" t="s">
        <v>72</v>
      </c>
      <c r="B6" s="64" t="s">
        <v>12</v>
      </c>
      <c r="C6" s="33" t="s">
        <v>79</v>
      </c>
      <c r="D6" s="4" t="s">
        <v>76</v>
      </c>
      <c r="E6" s="3" t="s">
        <v>15</v>
      </c>
      <c r="F6" s="3" t="s">
        <v>16</v>
      </c>
      <c r="G6" s="3" t="s">
        <v>69</v>
      </c>
      <c r="H6" s="2">
        <v>101000</v>
      </c>
    </row>
    <row r="7" spans="1:8" ht="42" customHeight="1">
      <c r="A7" s="9" t="s">
        <v>73</v>
      </c>
      <c r="B7" s="65"/>
      <c r="C7" s="34" t="s">
        <v>80</v>
      </c>
      <c r="D7" s="4" t="s">
        <v>77</v>
      </c>
      <c r="E7" s="3" t="s">
        <v>15</v>
      </c>
      <c r="F7" s="3" t="s">
        <v>16</v>
      </c>
      <c r="G7" s="3" t="s">
        <v>69</v>
      </c>
      <c r="H7" s="2">
        <v>93000</v>
      </c>
    </row>
    <row r="8" spans="1:8" ht="42" customHeight="1">
      <c r="A8" s="9" t="s">
        <v>74</v>
      </c>
      <c r="B8" s="65"/>
      <c r="C8" s="34" t="s">
        <v>81</v>
      </c>
      <c r="D8" s="4" t="s">
        <v>78</v>
      </c>
      <c r="E8" s="3" t="s">
        <v>15</v>
      </c>
      <c r="F8" s="3" t="s">
        <v>16</v>
      </c>
      <c r="G8" s="3" t="s">
        <v>71</v>
      </c>
      <c r="H8" s="2">
        <v>308000</v>
      </c>
    </row>
    <row r="9" spans="1:8" ht="42" customHeight="1">
      <c r="A9" s="9" t="s">
        <v>75</v>
      </c>
      <c r="B9" s="65"/>
      <c r="C9" s="29" t="s">
        <v>82</v>
      </c>
      <c r="D9" s="4" t="s">
        <v>35</v>
      </c>
      <c r="E9" s="3" t="s">
        <v>15</v>
      </c>
      <c r="F9" s="3" t="s">
        <v>16</v>
      </c>
      <c r="G9" s="3" t="s">
        <v>36</v>
      </c>
      <c r="H9" s="2">
        <v>112000</v>
      </c>
    </row>
    <row r="10" spans="1:8" ht="24.75" customHeight="1">
      <c r="A10" s="10"/>
      <c r="B10" s="11" t="s">
        <v>28</v>
      </c>
      <c r="C10" s="24">
        <f>COUNTA(C6:C9)</f>
        <v>4</v>
      </c>
      <c r="D10" s="60" t="s">
        <v>29</v>
      </c>
      <c r="E10" s="60"/>
      <c r="F10" s="13">
        <f>COUNTA(F6:F9)</f>
        <v>4</v>
      </c>
      <c r="G10" s="25" t="s">
        <v>29</v>
      </c>
      <c r="H10" s="15">
        <f>SUM(H6:H9)</f>
        <v>614000</v>
      </c>
    </row>
    <row r="11" spans="1:8" ht="33.75" customHeight="1"/>
  </sheetData>
  <mergeCells count="10">
    <mergeCell ref="H4:H5"/>
    <mergeCell ref="B6:B9"/>
    <mergeCell ref="D10:E10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>
      <selection activeCell="D11" sqref="D11"/>
    </sheetView>
  </sheetViews>
  <sheetFormatPr defaultRowHeight="16.5"/>
  <cols>
    <col min="1" max="1" width="13.625" style="1" customWidth="1"/>
    <col min="2" max="2" width="27.625" style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83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32" t="s">
        <v>1</v>
      </c>
      <c r="C5" s="32" t="s">
        <v>0</v>
      </c>
      <c r="D5" s="61"/>
      <c r="E5" s="61"/>
      <c r="F5" s="61"/>
      <c r="G5" s="61"/>
      <c r="H5" s="61"/>
    </row>
    <row r="6" spans="1:8" ht="42" customHeight="1">
      <c r="A6" s="9" t="s">
        <v>84</v>
      </c>
      <c r="B6" s="64" t="s">
        <v>12</v>
      </c>
      <c r="C6" s="33" t="s">
        <v>90</v>
      </c>
      <c r="D6" s="4" t="s">
        <v>96</v>
      </c>
      <c r="E6" s="3" t="s">
        <v>15</v>
      </c>
      <c r="F6" s="3" t="s">
        <v>16</v>
      </c>
      <c r="G6" s="35">
        <v>7</v>
      </c>
      <c r="H6" s="2">
        <v>78000</v>
      </c>
    </row>
    <row r="7" spans="1:8" ht="42" customHeight="1">
      <c r="A7" s="9" t="s">
        <v>85</v>
      </c>
      <c r="B7" s="65"/>
      <c r="C7" s="29" t="s">
        <v>91</v>
      </c>
      <c r="D7" s="4" t="s">
        <v>97</v>
      </c>
      <c r="E7" s="3" t="s">
        <v>15</v>
      </c>
      <c r="F7" s="3" t="s">
        <v>16</v>
      </c>
      <c r="G7" s="35">
        <v>8</v>
      </c>
      <c r="H7" s="2">
        <v>111000</v>
      </c>
    </row>
    <row r="8" spans="1:8" ht="42" customHeight="1">
      <c r="A8" s="9" t="s">
        <v>86</v>
      </c>
      <c r="B8" s="65"/>
      <c r="C8" s="29" t="s">
        <v>92</v>
      </c>
      <c r="D8" s="4" t="s">
        <v>98</v>
      </c>
      <c r="E8" s="3" t="s">
        <v>15</v>
      </c>
      <c r="F8" s="3" t="s">
        <v>16</v>
      </c>
      <c r="G8" s="35">
        <v>5</v>
      </c>
      <c r="H8" s="2">
        <v>40000</v>
      </c>
    </row>
    <row r="9" spans="1:8" ht="42" customHeight="1">
      <c r="A9" s="9" t="s">
        <v>87</v>
      </c>
      <c r="B9" s="65"/>
      <c r="C9" s="29" t="s">
        <v>93</v>
      </c>
      <c r="D9" s="4" t="s">
        <v>99</v>
      </c>
      <c r="E9" s="3" t="s">
        <v>15</v>
      </c>
      <c r="F9" s="3" t="s">
        <v>16</v>
      </c>
      <c r="G9" s="35">
        <v>5</v>
      </c>
      <c r="H9" s="2">
        <v>38000</v>
      </c>
    </row>
    <row r="10" spans="1:8" ht="42" customHeight="1">
      <c r="A10" s="9" t="s">
        <v>88</v>
      </c>
      <c r="B10" s="65"/>
      <c r="C10" s="29" t="s">
        <v>94</v>
      </c>
      <c r="D10" s="4" t="s">
        <v>100</v>
      </c>
      <c r="E10" s="3" t="s">
        <v>15</v>
      </c>
      <c r="F10" s="3" t="s">
        <v>16</v>
      </c>
      <c r="G10" s="35">
        <v>6</v>
      </c>
      <c r="H10" s="2">
        <v>93000</v>
      </c>
    </row>
    <row r="11" spans="1:8" ht="42" customHeight="1">
      <c r="A11" s="9" t="s">
        <v>89</v>
      </c>
      <c r="B11" s="65"/>
      <c r="C11" s="34" t="s">
        <v>95</v>
      </c>
      <c r="D11" s="4" t="s">
        <v>101</v>
      </c>
      <c r="E11" s="3" t="s">
        <v>15</v>
      </c>
      <c r="F11" s="3" t="s">
        <v>16</v>
      </c>
      <c r="G11" s="35">
        <v>15</v>
      </c>
      <c r="H11" s="2">
        <v>380000</v>
      </c>
    </row>
    <row r="12" spans="1:8" ht="24.75" customHeight="1">
      <c r="A12" s="10"/>
      <c r="B12" s="11" t="s">
        <v>28</v>
      </c>
      <c r="C12" s="24">
        <f>COUNTA(C6:C11)</f>
        <v>6</v>
      </c>
      <c r="D12" s="60" t="s">
        <v>29</v>
      </c>
      <c r="E12" s="60"/>
      <c r="F12" s="13">
        <f>COUNTA(F6:F11)</f>
        <v>6</v>
      </c>
      <c r="G12" s="31" t="s">
        <v>29</v>
      </c>
      <c r="H12" s="15">
        <f>SUM(H6:H11)</f>
        <v>740000</v>
      </c>
    </row>
    <row r="13" spans="1:8" ht="33.75" customHeight="1"/>
  </sheetData>
  <mergeCells count="10">
    <mergeCell ref="H4:H5"/>
    <mergeCell ref="B6:B11"/>
    <mergeCell ref="D12:E12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27.625" style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102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37" t="s">
        <v>1</v>
      </c>
      <c r="C5" s="37" t="s">
        <v>0</v>
      </c>
      <c r="D5" s="61"/>
      <c r="E5" s="61"/>
      <c r="F5" s="61"/>
      <c r="G5" s="61"/>
      <c r="H5" s="61"/>
    </row>
    <row r="6" spans="1:8" ht="42" customHeight="1">
      <c r="A6" s="9" t="s">
        <v>103</v>
      </c>
      <c r="B6" s="38" t="s">
        <v>12</v>
      </c>
      <c r="C6" s="33" t="s">
        <v>104</v>
      </c>
      <c r="D6" s="4" t="s">
        <v>105</v>
      </c>
      <c r="E6" s="3" t="s">
        <v>15</v>
      </c>
      <c r="F6" s="3" t="s">
        <v>16</v>
      </c>
      <c r="G6" s="35">
        <v>3</v>
      </c>
      <c r="H6" s="2">
        <v>45000</v>
      </c>
    </row>
    <row r="7" spans="1:8" ht="24.75" customHeight="1">
      <c r="A7" s="10"/>
      <c r="B7" s="11" t="s">
        <v>28</v>
      </c>
      <c r="C7" s="24">
        <f>COUNTA(C6:C6)</f>
        <v>1</v>
      </c>
      <c r="D7" s="60" t="s">
        <v>29</v>
      </c>
      <c r="E7" s="60"/>
      <c r="F7" s="13">
        <f>COUNTA(F6:F6)</f>
        <v>1</v>
      </c>
      <c r="G7" s="36" t="s">
        <v>29</v>
      </c>
      <c r="H7" s="15">
        <f>SUM(H6:H6)</f>
        <v>45000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">
      <formula1>"카드, 현금"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="85" zoomScaleNormal="85" workbookViewId="0">
      <selection activeCell="C1" sqref="C1:G1"/>
    </sheetView>
  </sheetViews>
  <sheetFormatPr defaultRowHeight="16.5"/>
  <cols>
    <col min="1" max="1" width="13.625" style="1" customWidth="1"/>
    <col min="2" max="2" width="27.625" style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106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1"/>
      <c r="B5" s="40" t="s">
        <v>1</v>
      </c>
      <c r="C5" s="40" t="s">
        <v>0</v>
      </c>
      <c r="D5" s="61"/>
      <c r="E5" s="61"/>
      <c r="F5" s="61"/>
      <c r="G5" s="61"/>
      <c r="H5" s="61"/>
    </row>
    <row r="6" spans="1:8" ht="42" customHeight="1">
      <c r="A6" s="9" t="s">
        <v>107</v>
      </c>
      <c r="B6" s="41" t="s">
        <v>12</v>
      </c>
      <c r="C6" s="33" t="s">
        <v>108</v>
      </c>
      <c r="D6" s="4" t="s">
        <v>110</v>
      </c>
      <c r="E6" s="3" t="s">
        <v>15</v>
      </c>
      <c r="F6" s="3" t="s">
        <v>16</v>
      </c>
      <c r="G6" s="35" t="s">
        <v>109</v>
      </c>
      <c r="H6" s="2">
        <v>290000</v>
      </c>
    </row>
    <row r="7" spans="1:8" ht="24.75" customHeight="1">
      <c r="A7" s="10"/>
      <c r="B7" s="11" t="s">
        <v>28</v>
      </c>
      <c r="C7" s="24">
        <f>COUNTA(C6:C6)</f>
        <v>1</v>
      </c>
      <c r="D7" s="60" t="s">
        <v>29</v>
      </c>
      <c r="E7" s="60"/>
      <c r="F7" s="13">
        <f>COUNTA(F6:F6)</f>
        <v>1</v>
      </c>
      <c r="G7" s="39" t="s">
        <v>29</v>
      </c>
      <c r="H7" s="15">
        <f>SUM(H6:H6)</f>
        <v>290000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5" zoomScaleNormal="85" workbookViewId="0">
      <selection activeCell="D7" sqref="D7"/>
    </sheetView>
  </sheetViews>
  <sheetFormatPr defaultRowHeight="16.5"/>
  <cols>
    <col min="1" max="1" width="13.625" style="1" customWidth="1"/>
    <col min="2" max="2" width="27.625" style="1" customWidth="1"/>
    <col min="3" max="3" width="41.25" style="1" customWidth="1"/>
    <col min="4" max="4" width="18.625" style="1" customWidth="1"/>
    <col min="5" max="6" width="14.625" style="1" customWidth="1"/>
    <col min="7" max="7" width="11.625" style="1" customWidth="1"/>
    <col min="8" max="8" width="20.625" style="1" customWidth="1"/>
    <col min="9" max="16384" width="9" style="1"/>
  </cols>
  <sheetData>
    <row r="1" spans="1:8" ht="37.5" customHeight="1">
      <c r="C1" s="62" t="s">
        <v>122</v>
      </c>
      <c r="D1" s="63"/>
      <c r="E1" s="63"/>
      <c r="F1" s="63"/>
      <c r="G1" s="63"/>
    </row>
    <row r="2" spans="1:8" ht="30" customHeight="1">
      <c r="A2" s="8" t="s">
        <v>10</v>
      </c>
      <c r="B2" s="8"/>
    </row>
    <row r="3" spans="1:8" ht="30" customHeight="1">
      <c r="B3" s="7"/>
    </row>
    <row r="4" spans="1:8" ht="35.25" customHeight="1">
      <c r="A4" s="61" t="s">
        <v>8</v>
      </c>
      <c r="B4" s="61" t="s">
        <v>7</v>
      </c>
      <c r="C4" s="61"/>
      <c r="D4" s="61" t="s">
        <v>6</v>
      </c>
      <c r="E4" s="61" t="s">
        <v>5</v>
      </c>
      <c r="F4" s="61" t="s">
        <v>4</v>
      </c>
      <c r="G4" s="61" t="s">
        <v>3</v>
      </c>
      <c r="H4" s="61" t="s">
        <v>2</v>
      </c>
    </row>
    <row r="5" spans="1:8" ht="20.100000000000001" customHeight="1">
      <c r="A5" s="66"/>
      <c r="B5" s="42" t="s">
        <v>1</v>
      </c>
      <c r="C5" s="42" t="s">
        <v>0</v>
      </c>
      <c r="D5" s="66"/>
      <c r="E5" s="66"/>
      <c r="F5" s="66"/>
      <c r="G5" s="66"/>
      <c r="H5" s="66"/>
    </row>
    <row r="6" spans="1:8" ht="42" customHeight="1">
      <c r="A6" s="49" t="s">
        <v>111</v>
      </c>
      <c r="B6" s="50" t="s">
        <v>12</v>
      </c>
      <c r="C6" s="33" t="s">
        <v>115</v>
      </c>
      <c r="D6" s="51" t="s">
        <v>172</v>
      </c>
      <c r="E6" s="52" t="s">
        <v>15</v>
      </c>
      <c r="F6" s="52" t="s">
        <v>16</v>
      </c>
      <c r="G6" s="53" t="s">
        <v>48</v>
      </c>
      <c r="H6" s="54">
        <v>42948</v>
      </c>
    </row>
    <row r="7" spans="1:8" ht="42" customHeight="1">
      <c r="A7" s="49" t="s">
        <v>112</v>
      </c>
      <c r="B7" s="50" t="s">
        <v>12</v>
      </c>
      <c r="C7" s="33" t="s">
        <v>116</v>
      </c>
      <c r="D7" s="51" t="s">
        <v>119</v>
      </c>
      <c r="E7" s="52" t="s">
        <v>15</v>
      </c>
      <c r="F7" s="52" t="s">
        <v>16</v>
      </c>
      <c r="G7" s="53" t="s">
        <v>69</v>
      </c>
      <c r="H7" s="54">
        <v>150000</v>
      </c>
    </row>
    <row r="8" spans="1:8" ht="42" customHeight="1">
      <c r="A8" s="49" t="s">
        <v>113</v>
      </c>
      <c r="B8" s="50" t="s">
        <v>12</v>
      </c>
      <c r="C8" s="33" t="s">
        <v>117</v>
      </c>
      <c r="D8" s="51" t="s">
        <v>120</v>
      </c>
      <c r="E8" s="52" t="s">
        <v>15</v>
      </c>
      <c r="F8" s="52" t="s">
        <v>16</v>
      </c>
      <c r="G8" s="53" t="s">
        <v>36</v>
      </c>
      <c r="H8" s="54">
        <v>54000</v>
      </c>
    </row>
    <row r="9" spans="1:8" ht="42" customHeight="1">
      <c r="A9" s="49" t="s">
        <v>114</v>
      </c>
      <c r="B9" s="50" t="s">
        <v>12</v>
      </c>
      <c r="C9" s="33" t="s">
        <v>118</v>
      </c>
      <c r="D9" s="51" t="s">
        <v>121</v>
      </c>
      <c r="E9" s="52" t="s">
        <v>15</v>
      </c>
      <c r="F9" s="52" t="s">
        <v>16</v>
      </c>
      <c r="G9" s="53" t="s">
        <v>36</v>
      </c>
      <c r="H9" s="54">
        <v>83000</v>
      </c>
    </row>
    <row r="10" spans="1:8" ht="24.75" customHeight="1">
      <c r="A10" s="43"/>
      <c r="B10" s="44" t="s">
        <v>28</v>
      </c>
      <c r="C10" s="45">
        <f>COUNTA(C6:C9)</f>
        <v>4</v>
      </c>
      <c r="D10" s="67" t="s">
        <v>29</v>
      </c>
      <c r="E10" s="67"/>
      <c r="F10" s="46">
        <f>COUNTA(F6:F9)</f>
        <v>4</v>
      </c>
      <c r="G10" s="47" t="s">
        <v>29</v>
      </c>
      <c r="H10" s="48">
        <f>SUM(H6:H9)</f>
        <v>329948</v>
      </c>
    </row>
    <row r="11" spans="1:8" ht="33.75" customHeight="1"/>
  </sheetData>
  <mergeCells count="9">
    <mergeCell ref="H4:H5"/>
    <mergeCell ref="D10:E10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KNOC</cp:lastModifiedBy>
  <cp:lastPrinted>2015-12-08T00:40:18Z</cp:lastPrinted>
  <dcterms:created xsi:type="dcterms:W3CDTF">2015-02-04T02:00:27Z</dcterms:created>
  <dcterms:modified xsi:type="dcterms:W3CDTF">2018-04-12T08:47:48Z</dcterms:modified>
</cp:coreProperties>
</file>