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19200" windowHeight="11475"/>
  </bookViews>
  <sheets>
    <sheet name="Sheet1" sheetId="1" r:id="rId1"/>
  </sheets>
  <externalReferences>
    <externalReference r:id="rId2"/>
  </externalReferences>
  <definedNames>
    <definedName name="_xlnm.Print_Area" localSheetId="0">Sheet1!$B$2:$F$10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E9" i="1"/>
  <c r="D9" i="1"/>
  <c r="C9" i="1"/>
  <c r="F8" i="1"/>
  <c r="E8" i="1"/>
  <c r="D8" i="1"/>
  <c r="C8" i="1"/>
  <c r="F7" i="1"/>
  <c r="E7" i="1"/>
  <c r="D7" i="1"/>
  <c r="C7" i="1"/>
  <c r="F6" i="1"/>
  <c r="E6" i="1"/>
  <c r="D6" i="1"/>
  <c r="C6" i="1"/>
  <c r="F10" i="1" l="1"/>
  <c r="E10" i="1"/>
  <c r="D10" i="1"/>
  <c r="C10" i="1"/>
</calcChain>
</file>

<file path=xl/sharedStrings.xml><?xml version="1.0" encoding="utf-8"?>
<sst xmlns="http://schemas.openxmlformats.org/spreadsheetml/2006/main" count="12" uniqueCount="12">
  <si>
    <t>2016년 부가가치세 신고납부 현황</t>
    <phoneticPr fontId="2" type="noConversion"/>
  </si>
  <si>
    <t>(단위 : 원)</t>
    <phoneticPr fontId="2" type="noConversion"/>
  </si>
  <si>
    <t>구 분</t>
    <phoneticPr fontId="2" type="noConversion"/>
  </si>
  <si>
    <t>과세표준</t>
    <phoneticPr fontId="2" type="noConversion"/>
  </si>
  <si>
    <t>매출세액</t>
    <phoneticPr fontId="2" type="noConversion"/>
  </si>
  <si>
    <t>매입세액</t>
    <phoneticPr fontId="2" type="noConversion"/>
  </si>
  <si>
    <t>납부세액</t>
    <phoneticPr fontId="2" type="noConversion"/>
  </si>
  <si>
    <t>합 계</t>
    <phoneticPr fontId="2" type="noConversion"/>
  </si>
  <si>
    <t>2016.1분기</t>
    <phoneticPr fontId="2" type="noConversion"/>
  </si>
  <si>
    <t>2016.2분기</t>
    <phoneticPr fontId="2" type="noConversion"/>
  </si>
  <si>
    <t>2016.3분기</t>
    <phoneticPr fontId="2" type="noConversion"/>
  </si>
  <si>
    <t>2016.4분기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</si>
</sst>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41" fontId="0" fillId="0" borderId="3" xfId="1" applyFont="1" applyBorder="1">
      <alignment vertical="center"/>
    </xf>
    <xf numFmtId="41" fontId="0" fillId="0" borderId="1" xfId="1" applyFont="1" applyBorder="1">
      <alignment vertical="center"/>
    </xf>
    <xf numFmtId="41" fontId="0" fillId="0" borderId="5" xfId="1" applyFont="1" applyBorder="1">
      <alignment vertical="center"/>
    </xf>
    <xf numFmtId="41" fontId="4" fillId="0" borderId="4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.&#48512;&#44032;&#49464;/2016Y/&#49888;&#44256;&#45236;&#50669;%20&#50836;&#50557;(14~16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고서 요약"/>
      <sheetName val="# 2014.1기(예정)"/>
      <sheetName val="# 2014.1기(확정)"/>
      <sheetName val="# 2014.2기(예정)"/>
      <sheetName val="# 2014.2기(확정)"/>
      <sheetName val="# 2015.1기(예정)"/>
      <sheetName val="# 2015.1기(확정)"/>
      <sheetName val="# 2015.2기(7~8)"/>
      <sheetName val="# 2015.2기(9)"/>
      <sheetName val="# 2015.2기(확정)"/>
      <sheetName val="# 2016.1기(1)"/>
      <sheetName val="# 2016.1기(2)"/>
      <sheetName val="# 2016.1기(3)"/>
      <sheetName val="# 2016.1기(확정)"/>
      <sheetName val="# 2016.2기(7)"/>
      <sheetName val="# 2016.2기(8)"/>
      <sheetName val="# 2016.2기(9)"/>
      <sheetName val="# 2016.2기(10~11)"/>
      <sheetName val="# 2016.2기(1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4">
          <cell r="D14">
            <v>196006926107.69531</v>
          </cell>
          <cell r="E14">
            <v>16424516521</v>
          </cell>
        </row>
        <row r="20">
          <cell r="E20">
            <v>39322809642.010002</v>
          </cell>
        </row>
        <row r="32">
          <cell r="E32">
            <v>-22888909043.910004</v>
          </cell>
        </row>
      </sheetData>
      <sheetData sheetId="11">
        <row r="14">
          <cell r="D14">
            <v>65133992056.657089</v>
          </cell>
          <cell r="E14">
            <v>3701861493</v>
          </cell>
        </row>
        <row r="20">
          <cell r="E20">
            <v>33854263628.209999</v>
          </cell>
        </row>
        <row r="32">
          <cell r="E32">
            <v>-30132455602.209999</v>
          </cell>
        </row>
      </sheetData>
      <sheetData sheetId="12">
        <row r="14">
          <cell r="D14">
            <v>66363818397.844315</v>
          </cell>
          <cell r="E14">
            <v>3499814637.2727275</v>
          </cell>
        </row>
        <row r="20">
          <cell r="E20">
            <v>4192076053.9099998</v>
          </cell>
        </row>
        <row r="32">
          <cell r="E32">
            <v>-674998609.83727241</v>
          </cell>
        </row>
      </sheetData>
      <sheetData sheetId="13">
        <row r="14">
          <cell r="D14">
            <v>462266104256</v>
          </cell>
          <cell r="E14">
            <v>20476581538</v>
          </cell>
        </row>
        <row r="20">
          <cell r="E20">
            <v>21093171192</v>
          </cell>
        </row>
        <row r="46">
          <cell r="E46">
            <v>-619412588</v>
          </cell>
        </row>
      </sheetData>
      <sheetData sheetId="14">
        <row r="14">
          <cell r="D14">
            <v>101551107145</v>
          </cell>
          <cell r="E14">
            <v>7633312831</v>
          </cell>
        </row>
        <row r="20">
          <cell r="E20">
            <v>13759310797</v>
          </cell>
        </row>
        <row r="46">
          <cell r="E46">
            <v>-6122223847</v>
          </cell>
        </row>
      </sheetData>
      <sheetData sheetId="15">
        <row r="14">
          <cell r="D14">
            <v>124441744262</v>
          </cell>
          <cell r="E14">
            <v>9666011294</v>
          </cell>
        </row>
        <row r="20">
          <cell r="E20">
            <v>11191572958</v>
          </cell>
        </row>
        <row r="46">
          <cell r="E46">
            <v>-1504375343</v>
          </cell>
        </row>
      </sheetData>
      <sheetData sheetId="16">
        <row r="14">
          <cell r="D14">
            <v>161480054893</v>
          </cell>
          <cell r="E14">
            <v>13830515121</v>
          </cell>
        </row>
        <row r="20">
          <cell r="E20">
            <v>18951587952</v>
          </cell>
        </row>
        <row r="46">
          <cell r="E46">
            <v>-5114313996</v>
          </cell>
        </row>
      </sheetData>
      <sheetData sheetId="17">
        <row r="14">
          <cell r="D14">
            <v>441101258450</v>
          </cell>
          <cell r="E14">
            <v>20057804321</v>
          </cell>
        </row>
        <row r="20">
          <cell r="E20">
            <v>22482670274</v>
          </cell>
        </row>
        <row r="46">
          <cell r="E46">
            <v>-2417040707</v>
          </cell>
        </row>
      </sheetData>
      <sheetData sheetId="18">
        <row r="14">
          <cell r="D14">
            <v>320158079348</v>
          </cell>
          <cell r="E14">
            <v>17032939727</v>
          </cell>
        </row>
        <row r="20">
          <cell r="E20">
            <v>13105292654</v>
          </cell>
        </row>
        <row r="46">
          <cell r="E46">
            <v>3932014137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0F0F0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0"/>
  <sheetViews>
    <sheetView tabSelected="1" view="pageBreakPreview" topLeftCell="B1" zoomScale="130" zoomScaleNormal="100" zoomScaleSheetLayoutView="130" workbookViewId="0">
      <selection activeCell="D12" sqref="D12"/>
    </sheetView>
  </sheetViews>
  <sheetFormatPr defaultRowHeight="16.5" x14ac:dyDescent="0.3"/>
  <cols>
    <col min="1" max="1" width="5.625" style="1" customWidth="1"/>
    <col min="2" max="13" width="20.625" style="1" customWidth="1"/>
    <col min="14" max="16384" width="9" style="1"/>
  </cols>
  <sheetData>
    <row r="1" spans="2:6" ht="30" customHeight="1" x14ac:dyDescent="0.3"/>
    <row r="2" spans="2:6" ht="30" customHeight="1" x14ac:dyDescent="0.3">
      <c r="B2" s="2" t="s">
        <v>0</v>
      </c>
      <c r="C2" s="2"/>
      <c r="D2" s="2"/>
      <c r="E2" s="2"/>
      <c r="F2" s="2"/>
    </row>
    <row r="3" spans="2:6" ht="30" customHeight="1" x14ac:dyDescent="0.3"/>
    <row r="4" spans="2:6" ht="30" customHeight="1" x14ac:dyDescent="0.3">
      <c r="F4" s="3" t="s">
        <v>1</v>
      </c>
    </row>
    <row r="5" spans="2:6" ht="30" customHeight="1" thickBot="1" x14ac:dyDescent="0.35">
      <c r="B5" s="4" t="s">
        <v>2</v>
      </c>
      <c r="C5" s="4" t="s">
        <v>3</v>
      </c>
      <c r="D5" s="4" t="s">
        <v>4</v>
      </c>
      <c r="E5" s="4" t="s">
        <v>5</v>
      </c>
      <c r="F5" s="4" t="s">
        <v>6</v>
      </c>
    </row>
    <row r="6" spans="2:6" ht="30" customHeight="1" thickTop="1" x14ac:dyDescent="0.3">
      <c r="B6" s="6" t="s">
        <v>8</v>
      </c>
      <c r="C6" s="9">
        <f>+'[1]# 2016.1기(1)'!$D$14+'[1]# 2016.1기(2)'!$D$14+'[1]# 2016.1기(3)'!$D$14</f>
        <v>327504736562.19672</v>
      </c>
      <c r="D6" s="9">
        <f>+'[1]# 2016.1기(1)'!$E$14+'[1]# 2016.1기(2)'!$E$14+'[1]# 2016.1기(3)'!$E$14</f>
        <v>23626192651.272728</v>
      </c>
      <c r="E6" s="9">
        <f>+'[1]# 2016.1기(1)'!$E$20+'[1]# 2016.1기(2)'!$E$20+'[1]# 2016.1기(3)'!$E$20</f>
        <v>77369149324.130005</v>
      </c>
      <c r="F6" s="9">
        <f>+'[1]# 2016.1기(1)'!$E$32+'[1]# 2016.1기(2)'!$E$32+'[1]# 2016.1기(3)'!$E$32</f>
        <v>-53696363255.957275</v>
      </c>
    </row>
    <row r="7" spans="2:6" ht="30" customHeight="1" x14ac:dyDescent="0.3">
      <c r="B7" s="7" t="s">
        <v>9</v>
      </c>
      <c r="C7" s="10">
        <f>+'[1]# 2016.1기(확정)'!$D$14</f>
        <v>462266104256</v>
      </c>
      <c r="D7" s="10">
        <f>+'[1]# 2016.1기(확정)'!$E$14</f>
        <v>20476581538</v>
      </c>
      <c r="E7" s="10">
        <f>+'[1]# 2016.1기(확정)'!$E$20</f>
        <v>21093171192</v>
      </c>
      <c r="F7" s="10">
        <f>+'[1]# 2016.1기(확정)'!$E$46</f>
        <v>-619412588</v>
      </c>
    </row>
    <row r="8" spans="2:6" ht="30" customHeight="1" x14ac:dyDescent="0.3">
      <c r="B8" s="7" t="s">
        <v>10</v>
      </c>
      <c r="C8" s="10">
        <f>+'[1]# 2016.2기(7)'!$D$14+'[1]# 2016.2기(8)'!$D$14+'[1]# 2016.2기(9)'!$D$14</f>
        <v>387472906300</v>
      </c>
      <c r="D8" s="10">
        <f>+'[1]# 2016.2기(7)'!$E$14+'[1]# 2016.2기(8)'!$E$14+'[1]# 2016.2기(9)'!$E$14</f>
        <v>31129839246</v>
      </c>
      <c r="E8" s="10">
        <f>+'[1]# 2016.2기(7)'!$E$20+'[1]# 2016.2기(8)'!$E$20+'[1]# 2016.2기(9)'!$E$20</f>
        <v>43902471707</v>
      </c>
      <c r="F8" s="10">
        <f>+'[1]# 2016.2기(7)'!$E$46+'[1]# 2016.2기(8)'!$E$46+'[1]# 2016.2기(9)'!$E$46</f>
        <v>-12740913186</v>
      </c>
    </row>
    <row r="9" spans="2:6" ht="30" customHeight="1" thickBot="1" x14ac:dyDescent="0.35">
      <c r="B9" s="8" t="s">
        <v>11</v>
      </c>
      <c r="C9" s="11">
        <f>+'[1]# 2016.2기(10~11)'!$D$14+'[1]# 2016.2기(12)'!$D$14</f>
        <v>761259337798</v>
      </c>
      <c r="D9" s="11">
        <f>+'[1]# 2016.2기(10~11)'!$E$14+'[1]# 2016.2기(12)'!$E$14</f>
        <v>37090744048</v>
      </c>
      <c r="E9" s="11">
        <f>+'[1]# 2016.2기(10~11)'!$E$20+'[1]# 2016.2기(12)'!$E$20</f>
        <v>35587962928</v>
      </c>
      <c r="F9" s="11">
        <f>+'[1]# 2016.2기(10~11)'!$E$46+'[1]# 2016.2기(12)'!$E$46</f>
        <v>1514973430</v>
      </c>
    </row>
    <row r="10" spans="2:6" ht="30" customHeight="1" x14ac:dyDescent="0.3">
      <c r="B10" s="5" t="s">
        <v>7</v>
      </c>
      <c r="C10" s="12">
        <f>SUM(C6:C9)</f>
        <v>1938503084916.1968</v>
      </c>
      <c r="D10" s="12">
        <f t="shared" ref="D10:F10" si="0">SUM(D6:D9)</f>
        <v>112323357483.27274</v>
      </c>
      <c r="E10" s="12">
        <f t="shared" si="0"/>
        <v>177952755151.13</v>
      </c>
      <c r="F10" s="12">
        <f t="shared" si="0"/>
        <v>-65541715599.957275</v>
      </c>
    </row>
    <row r="11" spans="2:6" ht="30" customHeight="1" x14ac:dyDescent="0.3"/>
    <row r="12" spans="2:6" ht="30" customHeight="1" x14ac:dyDescent="0.3"/>
    <row r="13" spans="2:6" ht="30" customHeight="1" x14ac:dyDescent="0.3"/>
    <row r="14" spans="2:6" ht="30" customHeight="1" x14ac:dyDescent="0.3"/>
    <row r="15" spans="2:6" ht="30" customHeight="1" x14ac:dyDescent="0.3"/>
    <row r="16" spans="2:6" ht="30" customHeight="1" x14ac:dyDescent="0.3"/>
    <row r="17" ht="30" customHeight="1" x14ac:dyDescent="0.3"/>
    <row r="18" ht="30" customHeight="1" x14ac:dyDescent="0.3"/>
    <row r="19" ht="30" customHeight="1" x14ac:dyDescent="0.3"/>
    <row r="20" ht="30" customHeight="1" x14ac:dyDescent="0.3"/>
    <row r="21" ht="30" customHeight="1" x14ac:dyDescent="0.3"/>
    <row r="22" ht="30" customHeight="1" x14ac:dyDescent="0.3"/>
    <row r="23" ht="30" customHeight="1" x14ac:dyDescent="0.3"/>
    <row r="24" ht="30" customHeight="1" x14ac:dyDescent="0.3"/>
    <row r="25" ht="30" customHeight="1" x14ac:dyDescent="0.3"/>
    <row r="26" ht="30" customHeight="1" x14ac:dyDescent="0.3"/>
    <row r="27" ht="30" customHeight="1" x14ac:dyDescent="0.3"/>
    <row r="28" ht="30" customHeight="1" x14ac:dyDescent="0.3"/>
    <row r="29" ht="30" customHeight="1" x14ac:dyDescent="0.3"/>
    <row r="30" ht="30" customHeight="1" x14ac:dyDescent="0.3"/>
    <row r="31" ht="30" customHeight="1" x14ac:dyDescent="0.3"/>
    <row r="32" ht="30" customHeight="1" x14ac:dyDescent="0.3"/>
    <row r="33" ht="30" customHeight="1" x14ac:dyDescent="0.3"/>
    <row r="34" ht="30" customHeight="1" x14ac:dyDescent="0.3"/>
    <row r="35" ht="30" customHeight="1" x14ac:dyDescent="0.3"/>
    <row r="36" ht="30" customHeight="1" x14ac:dyDescent="0.3"/>
    <row r="37" ht="30" customHeight="1" x14ac:dyDescent="0.3"/>
    <row r="38" ht="30" customHeight="1" x14ac:dyDescent="0.3"/>
    <row r="39" ht="30" customHeight="1" x14ac:dyDescent="0.3"/>
    <row r="40" ht="30" customHeight="1" x14ac:dyDescent="0.3"/>
    <row r="41" ht="30" customHeight="1" x14ac:dyDescent="0.3"/>
    <row r="42" ht="30" customHeight="1" x14ac:dyDescent="0.3"/>
    <row r="43" ht="30" customHeight="1" x14ac:dyDescent="0.3"/>
    <row r="44" ht="30" customHeight="1" x14ac:dyDescent="0.3"/>
    <row r="45" ht="30" customHeight="1" x14ac:dyDescent="0.3"/>
    <row r="46" ht="30" customHeight="1" x14ac:dyDescent="0.3"/>
    <row r="47" ht="30" customHeight="1" x14ac:dyDescent="0.3"/>
    <row r="48" ht="30" customHeight="1" x14ac:dyDescent="0.3"/>
    <row r="49" ht="30" customHeight="1" x14ac:dyDescent="0.3"/>
    <row r="50" ht="30" customHeight="1" x14ac:dyDescent="0.3"/>
  </sheetData>
  <mergeCells count="1">
    <mergeCell ref="B2:F2"/>
  </mergeCells>
  <phoneticPr fontId="2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2018-01-16T01:45:36Z</dcterms:created>
  <dcterms:modified xsi:type="dcterms:W3CDTF">2018-01-16T01:59:26Z</dcterms:modified>
</cp:coreProperties>
</file>